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0755" activeTab="0"/>
  </bookViews>
  <sheets>
    <sheet name="2016年龙南县政府性基金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<sst xmlns="http://schemas.openxmlformats.org/spreadsheetml/2006/main" count="24" uniqueCount="24">
  <si>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单位:万元</t>
  </si>
  <si>
    <t>新型墙体材料专项基金收入</t>
  </si>
  <si>
    <t>政府住房基金收入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</si>
  <si>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</si>
  <si>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</si>
  <si>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</si>
  <si>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</si>
  <si>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</si>
  <si>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水土保持补偿费收入</t>
  </si>
  <si>
    <t>污水处理费收入</t>
  </si>
  <si>
    <t>收  入 项 目</t>
  </si>
  <si>
    <t>决算数为预算数的%</t>
  </si>
  <si>
    <t>2015年决算数</t>
  </si>
  <si>
    <t>政府性基金预算收入合计</t>
  </si>
  <si>
    <t>政府性基金预算收入合计</t>
  </si>
  <si>
    <t>2016年决算数</t>
  </si>
  <si>
    <t>2016年预算数</t>
  </si>
  <si>
    <t>决算数为上年决算数的%</t>
  </si>
  <si>
    <t>上年基金预算结余收入</t>
  </si>
  <si>
    <t>上级基金预算补助收入</t>
  </si>
  <si>
    <t>调入资金</t>
  </si>
  <si>
    <t>专项债务收入</t>
  </si>
  <si>
    <t>九、</t>
  </si>
  <si>
    <t>2016年龙南县政府性基金收入决算表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</si>
</sst>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7" fillId="2" borderId="2" xfId="0" applyNumberFormat="1" applyFont="1" applyFill="1" applyBorder="1" applyAlignment="1" applyProtection="1">
      <alignment horizontal="center" vertical="center" wrapText="1"/>
      <protection/>
    </xf>
    <xf numFmtId="3" fontId="6" fillId="2" borderId="3" xfId="0" applyNumberFormat="1" applyFont="1" applyFill="1" applyBorder="1" applyAlignment="1" applyProtection="1">
      <alignment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189" fontId="7" fillId="3" borderId="5" xfId="15" applyNumberFormat="1" applyFont="1" applyFill="1" applyBorder="1" applyAlignment="1" applyProtection="1">
      <alignment vertical="center"/>
      <protection/>
    </xf>
    <xf numFmtId="3" fontId="6" fillId="2" borderId="3" xfId="0" applyNumberFormat="1" applyFont="1" applyFill="1" applyBorder="1" applyAlignment="1" applyProtection="1">
      <alignment horizontal="center" vertical="center"/>
      <protection/>
    </xf>
    <xf numFmtId="3" fontId="6" fillId="2" borderId="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7" fillId="3" borderId="7" xfId="0" applyNumberFormat="1" applyFont="1" applyFill="1" applyBorder="1" applyAlignment="1" applyProtection="1">
      <alignment horizontal="right" vertical="center"/>
      <protection/>
    </xf>
    <xf numFmtId="3" fontId="7" fillId="2" borderId="8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center" vertical="center"/>
      <protection/>
    </xf>
    <xf numFmtId="9" fontId="6" fillId="3" borderId="10" xfId="15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workbookViewId="0" topLeftCell="A1">
      <selection activeCell="C27" sqref="C27"/>
    </sheetView>
  </sheetViews>
  <sheetFormatPr defaultColWidth="9.00390625" defaultRowHeight="14.25"/>
  <cols>
    <col min="1" max="1" width="36.375" style="0" customWidth="1"/>
    <col min="2" max="3" width="14.50390625" style="0" customWidth="1"/>
    <col min="4" max="5" width="16.375" style="0" customWidth="1"/>
    <col min="6" max="6" width="19.50390625" style="0" customWidth="1"/>
  </cols>
  <sheetData>
    <row r="1" spans="1:5" ht="24" customHeight="1">
      <c r="A1" s="9" t="s">
        <v>22</v>
      </c>
      <c r="B1" s="8"/>
      <c r="C1" s="8"/>
      <c r="D1" s="8"/>
      <c r="E1" s="8"/>
    </row>
    <row r="2" spans="1:6" ht="38.25" customHeight="1">
      <c r="A2" s="12" t="s">
        <v>23</v>
      </c>
      <c r="B2" s="12"/>
      <c r="C2" s="12"/>
      <c r="D2" s="12"/>
      <c r="E2" s="12"/>
      <c r="F2" s="12"/>
    </row>
    <row r="3" spans="1:6" ht="18" customHeight="1" thickBot="1">
      <c r="A3" s="13" t="s">
        <v>0</v>
      </c>
      <c r="B3" s="13"/>
      <c r="C3" s="13"/>
      <c r="D3" s="13"/>
      <c r="E3" s="13"/>
      <c r="F3" s="13"/>
    </row>
    <row r="4" spans="1:6" ht="33.75" customHeight="1">
      <c r="A4" s="1" t="s">
        <v>10</v>
      </c>
      <c r="B4" s="2" t="s">
        <v>12</v>
      </c>
      <c r="C4" s="2" t="s">
        <v>16</v>
      </c>
      <c r="D4" s="2" t="s">
        <v>15</v>
      </c>
      <c r="E4" s="11" t="s">
        <v>11</v>
      </c>
      <c r="F4" s="11" t="s">
        <v>17</v>
      </c>
    </row>
    <row r="5" spans="1:6" ht="18" customHeight="1">
      <c r="A5" s="14" t="s">
        <v>1</v>
      </c>
      <c r="B5" s="4">
        <v>167</v>
      </c>
      <c r="C5" s="4">
        <v>130</v>
      </c>
      <c r="D5" s="4">
        <v>131</v>
      </c>
      <c r="E5" s="19">
        <f>D5/C5</f>
        <v>1.0076923076923077</v>
      </c>
      <c r="F5" s="5">
        <f>D5/B5</f>
        <v>0.7844311377245509</v>
      </c>
    </row>
    <row r="6" spans="1:6" ht="18" customHeight="1">
      <c r="A6" s="14" t="s">
        <v>2</v>
      </c>
      <c r="B6" s="4">
        <v>550</v>
      </c>
      <c r="C6" s="4"/>
      <c r="D6" s="4">
        <v>0</v>
      </c>
      <c r="E6" s="19"/>
      <c r="F6" s="5">
        <f aca="true" t="shared" si="0" ref="F6:F21">D6/B6</f>
        <v>0</v>
      </c>
    </row>
    <row r="7" spans="1:6" ht="18" customHeight="1">
      <c r="A7" s="15" t="s">
        <v>3</v>
      </c>
      <c r="B7" s="4">
        <v>1869</v>
      </c>
      <c r="C7" s="4"/>
      <c r="D7" s="4">
        <v>1816</v>
      </c>
      <c r="E7" s="19"/>
      <c r="F7" s="5">
        <f t="shared" si="0"/>
        <v>0.9716425896201177</v>
      </c>
    </row>
    <row r="8" spans="1:6" ht="18" customHeight="1">
      <c r="A8" s="15" t="s">
        <v>4</v>
      </c>
      <c r="B8" s="4">
        <v>265</v>
      </c>
      <c r="C8" s="4"/>
      <c r="D8" s="4">
        <v>115</v>
      </c>
      <c r="E8" s="19"/>
      <c r="F8" s="5">
        <f t="shared" si="0"/>
        <v>0.4339622641509434</v>
      </c>
    </row>
    <row r="9" spans="1:6" ht="18" customHeight="1">
      <c r="A9" s="15" t="s">
        <v>5</v>
      </c>
      <c r="B9" s="4">
        <v>36595</v>
      </c>
      <c r="C9" s="4">
        <v>33901</v>
      </c>
      <c r="D9" s="4">
        <v>36437</v>
      </c>
      <c r="E9" s="19">
        <f aca="true" t="shared" si="1" ref="E6:E21">D9/C9</f>
        <v>1.074806052918793</v>
      </c>
      <c r="F9" s="5">
        <f t="shared" si="0"/>
        <v>0.9956824702828255</v>
      </c>
    </row>
    <row r="10" spans="1:6" ht="18" customHeight="1">
      <c r="A10" s="15" t="s">
        <v>6</v>
      </c>
      <c r="B10" s="4">
        <v>141</v>
      </c>
      <c r="C10" s="4">
        <v>90</v>
      </c>
      <c r="D10" s="4">
        <v>171</v>
      </c>
      <c r="E10" s="19">
        <f t="shared" si="1"/>
        <v>1.9</v>
      </c>
      <c r="F10" s="5">
        <f t="shared" si="0"/>
        <v>1.2127659574468086</v>
      </c>
    </row>
    <row r="11" spans="1:6" ht="18" customHeight="1">
      <c r="A11" s="15" t="s">
        <v>7</v>
      </c>
      <c r="B11" s="4"/>
      <c r="C11" s="4">
        <v>100</v>
      </c>
      <c r="D11" s="4">
        <v>2146</v>
      </c>
      <c r="E11" s="19">
        <f t="shared" si="1"/>
        <v>21.46</v>
      </c>
      <c r="F11" s="5"/>
    </row>
    <row r="12" spans="1:6" ht="18" customHeight="1">
      <c r="A12" s="16" t="s">
        <v>8</v>
      </c>
      <c r="B12" s="4">
        <v>4</v>
      </c>
      <c r="C12" s="4"/>
      <c r="D12" s="4">
        <v>0</v>
      </c>
      <c r="E12" s="19"/>
      <c r="F12" s="5">
        <f t="shared" si="0"/>
        <v>0</v>
      </c>
    </row>
    <row r="13" spans="1:6" ht="18" customHeight="1">
      <c r="A13" s="16" t="s">
        <v>9</v>
      </c>
      <c r="B13" s="4">
        <v>768</v>
      </c>
      <c r="C13" s="4">
        <v>670</v>
      </c>
      <c r="D13" s="4">
        <v>570</v>
      </c>
      <c r="E13" s="19">
        <f t="shared" si="1"/>
        <v>0.8507462686567164</v>
      </c>
      <c r="F13" s="5">
        <f t="shared" si="0"/>
        <v>0.7421875</v>
      </c>
    </row>
    <row r="14" spans="1:6" ht="18" customHeight="1">
      <c r="A14" s="17"/>
      <c r="B14" s="17"/>
      <c r="C14" s="17"/>
      <c r="D14" s="17"/>
      <c r="E14" s="17"/>
      <c r="F14" s="18"/>
    </row>
    <row r="15" spans="1:6" ht="27" customHeight="1">
      <c r="A15" s="6" t="s">
        <v>14</v>
      </c>
      <c r="B15" s="4">
        <f>SUM(B5:B13)</f>
        <v>40359</v>
      </c>
      <c r="C15" s="4">
        <f>SUM(C5:C13)</f>
        <v>34891</v>
      </c>
      <c r="D15" s="4">
        <f>SUM(D5:D13)</f>
        <v>41386</v>
      </c>
      <c r="E15" s="19">
        <f t="shared" si="1"/>
        <v>1.1861511564586855</v>
      </c>
      <c r="F15" s="5">
        <f t="shared" si="0"/>
        <v>1.0254466166158724</v>
      </c>
    </row>
    <row r="16" spans="1:6" ht="18" customHeight="1">
      <c r="A16" s="3" t="s">
        <v>18</v>
      </c>
      <c r="B16" s="4">
        <v>5739</v>
      </c>
      <c r="C16" s="4">
        <v>5259</v>
      </c>
      <c r="D16" s="4">
        <v>5259</v>
      </c>
      <c r="E16" s="19">
        <f t="shared" si="1"/>
        <v>1</v>
      </c>
      <c r="F16" s="5">
        <f t="shared" si="0"/>
        <v>0.9163617354939885</v>
      </c>
    </row>
    <row r="17" spans="1:6" ht="18" customHeight="1">
      <c r="A17" s="3" t="s">
        <v>19</v>
      </c>
      <c r="B17" s="4">
        <v>2670</v>
      </c>
      <c r="C17" s="4">
        <v>344</v>
      </c>
      <c r="D17" s="4">
        <v>2921</v>
      </c>
      <c r="E17" s="19">
        <f t="shared" si="1"/>
        <v>8.491279069767442</v>
      </c>
      <c r="F17" s="5">
        <f t="shared" si="0"/>
        <v>1.094007490636704</v>
      </c>
    </row>
    <row r="18" spans="1:6" ht="18" customHeight="1">
      <c r="A18" s="3" t="s">
        <v>20</v>
      </c>
      <c r="B18" s="4"/>
      <c r="C18" s="4"/>
      <c r="D18" s="4"/>
      <c r="E18" s="19"/>
      <c r="F18" s="5"/>
    </row>
    <row r="19" spans="1:6" ht="18" customHeight="1">
      <c r="A19" s="3" t="s">
        <v>21</v>
      </c>
      <c r="B19" s="4"/>
      <c r="C19" s="4">
        <v>12076</v>
      </c>
      <c r="D19" s="4">
        <v>12076</v>
      </c>
      <c r="E19" s="19">
        <f t="shared" si="1"/>
        <v>1</v>
      </c>
      <c r="F19" s="5"/>
    </row>
    <row r="20" spans="1:6" ht="18" customHeight="1">
      <c r="A20" s="17"/>
      <c r="B20" s="17"/>
      <c r="C20" s="17"/>
      <c r="D20" s="17"/>
      <c r="E20" s="17"/>
      <c r="F20" s="18"/>
    </row>
    <row r="21" spans="1:6" ht="18" customHeight="1" thickBot="1">
      <c r="A21" s="7" t="s">
        <v>13</v>
      </c>
      <c r="B21" s="10">
        <f>B15+B16+B17+B19</f>
        <v>48768</v>
      </c>
      <c r="C21" s="10">
        <f>C15+C16+C17+C19</f>
        <v>52570</v>
      </c>
      <c r="D21" s="10">
        <f>D15+D16+D17+D19</f>
        <v>61642</v>
      </c>
      <c r="E21" s="19">
        <f t="shared" si="1"/>
        <v>1.1725699067909454</v>
      </c>
      <c r="F21" s="5">
        <f t="shared" si="0"/>
        <v>1.2639845800524934</v>
      </c>
    </row>
  </sheetData>
  <mergeCells count="4">
    <mergeCell ref="A2:F2"/>
    <mergeCell ref="A3:F3"/>
    <mergeCell ref="A14:F14"/>
    <mergeCell ref="A20:F20"/>
  </mergeCells>
  <printOptions/>
  <pageMargins left="0.55" right="0.41" top="0.88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2016-10-10T08:50:52Z</cp:lastPrinted>
  <dcterms:created xsi:type="dcterms:W3CDTF">2016-10-10T06:56:46Z</dcterms:created>
  <dcterms:modified xsi:type="dcterms:W3CDTF">2017-09-26T12:18:16Z</dcterms:modified>
  <cp:category/>
  <cp:version/>
  <cp:contentType/>
  <cp:contentStatus/>
</cp:coreProperties>
</file>