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'财拨收支总表'!$A$1:$F$24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'收支预算总表'!$A$1:$D$30</definedName>
    <definedName name="_xlnm.Print_Area" localSheetId="6">'一般公共预算基本支出表'!$A$1:$E$46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<sst xmlns="http://schemas.openxmlformats.org/spreadsheetml/2006/main" count="240" uniqueCount="155">
  <si>
    <t>总计</t>
  </si>
  <si>
    <t>2019年部门预算表</t>
  </si>
  <si>
    <t>部门名称：龙南县人民代表大会常务委员会办公室</t>
  </si>
  <si>
    <t>编制日期：</t>
  </si>
  <si>
    <t>编制单位：龙南县人民代表大会常务委员会办公室</t>
  </si>
  <si>
    <t>单位负责人签章：</t>
  </si>
  <si>
    <t>财务负责人签章：</t>
  </si>
  <si>
    <t>制表人签章：</t>
  </si>
  <si>
    <t>收支预算总表</t>
  </si>
  <si>
    <t>填报单位:101001龙南县人民代表大会常务委员会办公室 , 360727龙南县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</si>
  <si>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</si>
  <si>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</si>
  <si>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</si>
  <si>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</si>
  <si>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</si>
  <si>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</si>
  <si>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</si>
  <si>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</si>
  <si>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</si>
  <si>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</si>
  <si>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</si>
  <si>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</si>
  <si>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</si>
  <si>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</si>
  <si>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</si>
  <si>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</si>
  <si>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</si>
  <si>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</si>
  <si>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</si>
  <si>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</si>
  <si>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</si>
  <si>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</si>
  <si>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</si>
  <si>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</si>
  <si>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</si>
  <si>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</si>
  <si>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</si>
  <si>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</si>
  <si>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</si>
  <si>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</si>
  <si>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</si>
  <si>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</si>
  <si>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</si>
  <si>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</si>
  <si>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</si>
  <si>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</si>
  <si>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</si>
  <si>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</si>
  <si>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</si>
  <si>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</si>
  <si>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</si>
  <si>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</si>
  <si>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</si>
  <si>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</si>
  <si>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01</t>
  </si>
  <si>
    <t>　人大事务</t>
  </si>
  <si>
    <t>　　2010101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</si>
  <si>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</si>
  <si>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</si>
  <si>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</si>
  <si>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</si>
  <si>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</si>
  <si>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</si>
  <si>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</si>
  <si>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</si>
  <si>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</si>
  <si>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</si>
  <si>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</si>
  <si>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</si>
  <si>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</si>
  <si>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</si>
  <si>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</si>
  <si>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</si>
  <si>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</si>
  <si>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</si>
  <si>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</si>
  <si>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</si>
  <si>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</si>
  <si>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</si>
  <si>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</si>
  <si>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</si>
  <si>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</si>
  <si>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</si>
  <si>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</si>
  <si>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</si>
  <si>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</si>
  <si>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</si>
  <si>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</si>
  <si>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</si>
  <si>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</si>
  <si>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</si>
  <si>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</si>
  <si>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</si>
  <si>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</si>
  <si>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</si>
  <si>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</si>
  <si>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</si>
  <si>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</si>
  <si>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</si>
  <si>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</si>
  <si>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</si>
  <si>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</si>
  <si>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</si>
  <si>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</si>
  <si>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30113</t>
  </si>
  <si>
    <t>　住房公积金</t>
  </si>
  <si>
    <t>商品和服务支出</t>
  </si>
  <si>
    <t>30201</t>
  </si>
  <si>
    <t>　办公费</t>
  </si>
  <si>
    <t>30204</t>
  </si>
  <si>
    <t>　手续费</t>
  </si>
  <si>
    <t>30205</t>
  </si>
  <si>
    <t>　水费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</si>
  <si>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</si>
  <si>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</si>
  <si>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</si>
  <si>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</si>
  <si>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</si>
  <si>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</si>
  <si>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</si>
  <si>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</si>
  <si>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</si>
  <si>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</si>
  <si>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</si>
  <si>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</si>
  <si>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</si>
  <si>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</si>
  <si>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</si>
  <si>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</si>
  <si>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</si>
  <si>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</si>
  <si>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</si>
  <si>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</si>
  <si>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</si>
  <si>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</si>
  <si>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</si>
  <si>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</si>
  <si>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</si>
  <si>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</si>
  <si>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</si>
  <si>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</si>
  <si>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</si>
  <si>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</si>
  <si>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</si>
  <si>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</si>
  <si>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</si>
  <si>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</si>
  <si>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</si>
  <si>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</si>
  <si>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101</t>
  </si>
  <si>
    <t>龙南县人大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</si>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</sst>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8" right="0.5905511811023623" top="0.5905511811023623" bottom="0.5905511811023623" header="0.5118110236220472" footer="0.5118110236220472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152</v>
      </c>
      <c r="B2" s="2"/>
      <c r="C2" s="2"/>
    </row>
    <row r="3" s="1" customFormat="1" ht="17.25" customHeight="1"/>
    <row r="4" spans="1:3" s="1" customFormat="1" ht="15.75" customHeight="1">
      <c r="A4" s="3" t="s">
        <v>153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12">
        <v>659.12</v>
      </c>
      <c r="C7" s="8"/>
      <c r="D7" s="11"/>
      <c r="F7" s="11"/>
    </row>
    <row r="8" spans="1:3" s="1" customFormat="1" ht="27.75" customHeight="1">
      <c r="A8" s="6" t="s">
        <v>53</v>
      </c>
      <c r="B8" s="12">
        <v>659.12</v>
      </c>
      <c r="C8" s="8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3">
      <selection activeCell="D14" sqref="D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154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153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659.12</v>
      </c>
      <c r="C7" s="7">
        <v>659.12</v>
      </c>
      <c r="D7" s="8"/>
    </row>
    <row r="8" spans="1:4" s="1" customFormat="1" ht="37.5" customHeight="1">
      <c r="A8" s="6" t="s">
        <v>53</v>
      </c>
      <c r="B8" s="7">
        <v>659.12</v>
      </c>
      <c r="C8" s="7">
        <v>659.12</v>
      </c>
      <c r="D8" s="8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1"/>
  <sheetViews>
    <sheetView showGridLines="0" tabSelected="1" workbookViewId="0" topLeftCell="A1">
      <selection activeCell="A33" sqref="A3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659.12</v>
      </c>
      <c r="C6" s="53" t="str">
        <f>'支出总表（引用）'!A8</f>
        <v>一般公共服务支出</v>
      </c>
      <c r="D6" s="54">
        <v>659.12</v>
      </c>
    </row>
    <row r="7" spans="1:4" s="1" customFormat="1" ht="17.25" customHeight="1">
      <c r="A7" s="35" t="s">
        <v>17</v>
      </c>
      <c r="B7" s="36">
        <v>659.12</v>
      </c>
      <c r="C7" s="53">
        <f>'支出总表（引用）'!A9</f>
        <v>0</v>
      </c>
      <c r="D7" s="54">
        <f>'支出总表（引用）'!B9</f>
        <v>0</v>
      </c>
    </row>
    <row r="8" spans="1:4" s="1" customFormat="1" ht="17.25" customHeight="1">
      <c r="A8" s="35" t="s">
        <v>18</v>
      </c>
      <c r="B8" s="36"/>
      <c r="C8" s="53">
        <f>'支出总表（引用）'!A10</f>
        <v>0</v>
      </c>
      <c r="D8" s="54">
        <f>'支出总表（引用）'!B10</f>
        <v>0</v>
      </c>
    </row>
    <row r="9" spans="1:4" s="1" customFormat="1" ht="17.25" customHeight="1">
      <c r="A9" s="35" t="s">
        <v>19</v>
      </c>
      <c r="B9" s="36"/>
      <c r="C9" s="53">
        <f>'支出总表（引用）'!A11</f>
        <v>0</v>
      </c>
      <c r="D9" s="54">
        <f>'支出总表（引用）'!B11</f>
        <v>0</v>
      </c>
    </row>
    <row r="10" spans="1:4" s="1" customFormat="1" ht="17.25" customHeight="1">
      <c r="A10" s="35" t="s">
        <v>20</v>
      </c>
      <c r="B10" s="36"/>
      <c r="C10" s="53">
        <f>'支出总表（引用）'!A12</f>
        <v>0</v>
      </c>
      <c r="D10" s="54">
        <f>'支出总表（引用）'!B12</f>
        <v>0</v>
      </c>
    </row>
    <row r="11" spans="1:4" s="1" customFormat="1" ht="17.25" customHeight="1">
      <c r="A11" s="35" t="s">
        <v>21</v>
      </c>
      <c r="B11" s="36"/>
      <c r="C11" s="53">
        <f>'支出总表（引用）'!A13</f>
        <v>0</v>
      </c>
      <c r="D11" s="54">
        <f>'支出总表（引用）'!B13</f>
        <v>0</v>
      </c>
    </row>
    <row r="12" spans="1:4" s="1" customFormat="1" ht="17.25" customHeight="1">
      <c r="A12" s="35" t="s">
        <v>22</v>
      </c>
      <c r="B12" s="36"/>
      <c r="C12" s="53">
        <f>'支出总表（引用）'!A14</f>
        <v>0</v>
      </c>
      <c r="D12" s="54">
        <f>'支出总表（引用）'!B14</f>
        <v>0</v>
      </c>
    </row>
    <row r="13" spans="1:4" s="1" customFormat="1" ht="17.25" customHeight="1">
      <c r="A13" s="35" t="s">
        <v>23</v>
      </c>
      <c r="B13" s="36"/>
      <c r="C13" s="53">
        <f>'支出总表（引用）'!A15</f>
        <v>0</v>
      </c>
      <c r="D13" s="54">
        <f>'支出总表（引用）'!B15</f>
        <v>0</v>
      </c>
    </row>
    <row r="14" spans="1:4" s="1" customFormat="1" ht="17.25" customHeight="1">
      <c r="A14" s="35" t="s">
        <v>24</v>
      </c>
      <c r="B14" s="36"/>
      <c r="C14" s="53">
        <f>'支出总表（引用）'!A16</f>
        <v>0</v>
      </c>
      <c r="D14" s="54">
        <f>'支出总表（引用）'!B16</f>
        <v>0</v>
      </c>
    </row>
    <row r="15" spans="1:4" s="1" customFormat="1" ht="17.25" customHeight="1">
      <c r="A15" s="35" t="s">
        <v>25</v>
      </c>
      <c r="B15" s="21"/>
      <c r="C15" s="53">
        <f>'支出总表（引用）'!A17</f>
        <v>0</v>
      </c>
      <c r="D15" s="54">
        <f>'支出总表（引用）'!B17</f>
        <v>0</v>
      </c>
    </row>
    <row r="16" spans="1:4" s="1" customFormat="1" ht="17.25" customHeight="1">
      <c r="A16" s="40"/>
      <c r="B16" s="55"/>
      <c r="C16" s="53">
        <f>'支出总表（引用）'!A18</f>
        <v>0</v>
      </c>
      <c r="D16" s="54">
        <f>'支出总表（引用）'!B18</f>
        <v>0</v>
      </c>
    </row>
    <row r="17" spans="1:4" s="1" customFormat="1" ht="19.5" customHeight="1">
      <c r="A17" s="40"/>
      <c r="B17" s="21"/>
      <c r="C17" s="53">
        <f>'支出总表（引用）'!A43</f>
        <v>0</v>
      </c>
      <c r="D17" s="54">
        <f>'支出总表（引用）'!B43</f>
        <v>0</v>
      </c>
    </row>
    <row r="18" spans="1:4" s="1" customFormat="1" ht="19.5" customHeight="1">
      <c r="A18" s="40"/>
      <c r="B18" s="21"/>
      <c r="C18" s="53">
        <f>'支出总表（引用）'!A44</f>
        <v>0</v>
      </c>
      <c r="D18" s="54">
        <f>'支出总表（引用）'!B44</f>
        <v>0</v>
      </c>
    </row>
    <row r="19" spans="1:4" s="1" customFormat="1" ht="19.5" customHeight="1">
      <c r="A19" s="40"/>
      <c r="B19" s="21"/>
      <c r="C19" s="53">
        <f>'支出总表（引用）'!A45</f>
        <v>0</v>
      </c>
      <c r="D19" s="54">
        <f>'支出总表（引用）'!B45</f>
        <v>0</v>
      </c>
    </row>
    <row r="20" spans="1:4" s="1" customFormat="1" ht="19.5" customHeight="1">
      <c r="A20" s="40"/>
      <c r="B20" s="21"/>
      <c r="C20" s="53">
        <f>'支出总表（引用）'!A46</f>
        <v>0</v>
      </c>
      <c r="D20" s="54">
        <f>'支出总表（引用）'!B46</f>
        <v>0</v>
      </c>
    </row>
    <row r="21" spans="1:4" s="1" customFormat="1" ht="19.5" customHeight="1">
      <c r="A21" s="40"/>
      <c r="B21" s="21"/>
      <c r="C21" s="53">
        <f>'支出总表（引用）'!A47</f>
        <v>0</v>
      </c>
      <c r="D21" s="54">
        <f>'支出总表（引用）'!B47</f>
        <v>0</v>
      </c>
    </row>
    <row r="22" spans="1:4" s="1" customFormat="1" ht="19.5" customHeight="1">
      <c r="A22" s="40"/>
      <c r="B22" s="21"/>
      <c r="C22" s="53">
        <f>'支出总表（引用）'!A48</f>
        <v>0</v>
      </c>
      <c r="D22" s="54">
        <f>'支出总表（引用）'!B48</f>
        <v>0</v>
      </c>
    </row>
    <row r="23" spans="1:4" s="1" customFormat="1" ht="19.5" customHeight="1">
      <c r="A23" s="40"/>
      <c r="B23" s="21"/>
      <c r="C23" s="53">
        <f>'支出总表（引用）'!A49</f>
        <v>0</v>
      </c>
      <c r="D23" s="54">
        <f>'支出总表（引用）'!B49</f>
        <v>0</v>
      </c>
    </row>
    <row r="24" spans="1:4" s="1" customFormat="1" ht="19.5" customHeight="1">
      <c r="A24" s="40"/>
      <c r="B24" s="21"/>
      <c r="C24" s="53">
        <f>'支出总表（引用）'!A50</f>
        <v>0</v>
      </c>
      <c r="D24" s="54">
        <f>'支出总表（引用）'!B50</f>
        <v>0</v>
      </c>
    </row>
    <row r="25" spans="1:4" s="1" customFormat="1" ht="17.25" customHeight="1">
      <c r="A25" s="42" t="s">
        <v>26</v>
      </c>
      <c r="B25" s="36">
        <f>SUM(B6,B11,B12,B13,B14,B15)</f>
        <v>659.12</v>
      </c>
      <c r="C25" s="42" t="s">
        <v>27</v>
      </c>
      <c r="D25" s="21">
        <v>659.12</v>
      </c>
    </row>
    <row r="26" spans="1:4" s="1" customFormat="1" ht="17.25" customHeight="1">
      <c r="A26" s="35" t="s">
        <v>28</v>
      </c>
      <c r="B26" s="36"/>
      <c r="C26" s="56" t="s">
        <v>29</v>
      </c>
      <c r="D26" s="21"/>
    </row>
    <row r="27" spans="1:4" s="1" customFormat="1" ht="17.25" customHeight="1">
      <c r="A27" s="35" t="s">
        <v>30</v>
      </c>
      <c r="B27" s="57"/>
      <c r="C27" s="58"/>
      <c r="D27" s="21"/>
    </row>
    <row r="28" spans="1:4" s="1" customFormat="1" ht="17.25" customHeight="1">
      <c r="A28" s="59"/>
      <c r="B28" s="60"/>
      <c r="C28" s="58"/>
      <c r="D28" s="21"/>
    </row>
    <row r="29" spans="1:4" s="1" customFormat="1" ht="17.25" customHeight="1">
      <c r="A29" s="42" t="s">
        <v>31</v>
      </c>
      <c r="B29" s="61">
        <f>SUM(B25,B26,B27)</f>
        <v>659.12</v>
      </c>
      <c r="C29" s="42" t="s">
        <v>32</v>
      </c>
      <c r="D29" s="21">
        <f>B29</f>
        <v>659.12</v>
      </c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C7" sqref="C7:C10"/>
    </sheetView>
  </sheetViews>
  <sheetFormatPr defaultColWidth="9.140625" defaultRowHeight="12.75" customHeight="1"/>
  <cols>
    <col min="1" max="1" width="11.7109375" style="1" customWidth="1"/>
    <col min="2" max="2" width="17.57421875" style="1" customWidth="1"/>
    <col min="3" max="3" width="16.00390625" style="1" customWidth="1"/>
    <col min="4" max="4" width="10.140625" style="1" customWidth="1"/>
    <col min="5" max="5" width="15.7109375" style="1" customWidth="1"/>
    <col min="6" max="6" width="16.7109375" style="1" customWidth="1"/>
    <col min="7" max="7" width="9.8515625" style="1" customWidth="1"/>
    <col min="8" max="8" width="7.421875" style="1" customWidth="1"/>
    <col min="9" max="9" width="9.8515625" style="1" customWidth="1"/>
    <col min="10" max="10" width="8.140625" style="1" customWidth="1"/>
    <col min="11" max="15" width="9.8515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49" t="s">
        <v>36</v>
      </c>
      <c r="D4" s="50" t="s">
        <v>37</v>
      </c>
      <c r="E4" s="4" t="s">
        <v>38</v>
      </c>
      <c r="F4" s="4"/>
      <c r="G4" s="4"/>
      <c r="H4" s="4"/>
      <c r="I4" s="4"/>
      <c r="J4" s="44" t="s">
        <v>39</v>
      </c>
      <c r="K4" s="44" t="s">
        <v>40</v>
      </c>
      <c r="L4" s="44" t="s">
        <v>41</v>
      </c>
      <c r="M4" s="44" t="s">
        <v>42</v>
      </c>
      <c r="N4" s="44" t="s">
        <v>43</v>
      </c>
      <c r="O4" s="50" t="s">
        <v>44</v>
      </c>
    </row>
    <row r="5" spans="1:15" s="1" customFormat="1" ht="58.5" customHeight="1">
      <c r="A5" s="4"/>
      <c r="B5" s="4"/>
      <c r="C5" s="51"/>
      <c r="D5" s="50"/>
      <c r="E5" s="50" t="s">
        <v>45</v>
      </c>
      <c r="F5" s="50" t="s">
        <v>46</v>
      </c>
      <c r="G5" s="50" t="s">
        <v>47</v>
      </c>
      <c r="H5" s="50" t="s">
        <v>48</v>
      </c>
      <c r="I5" s="50" t="s">
        <v>49</v>
      </c>
      <c r="J5" s="44"/>
      <c r="K5" s="44"/>
      <c r="L5" s="44"/>
      <c r="M5" s="44"/>
      <c r="N5" s="44"/>
      <c r="O5" s="50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v>659.12</v>
      </c>
      <c r="D7" s="22"/>
      <c r="E7" s="22">
        <v>659.12</v>
      </c>
      <c r="F7" s="22">
        <v>659.12</v>
      </c>
      <c r="G7" s="22"/>
      <c r="H7" s="22"/>
      <c r="I7" s="22"/>
      <c r="J7" s="22"/>
      <c r="K7" s="22"/>
      <c r="L7" s="21"/>
      <c r="M7" s="47"/>
      <c r="N7" s="52"/>
      <c r="O7" s="21"/>
    </row>
    <row r="8" spans="1:15" s="1" customFormat="1" ht="37.5" customHeight="1">
      <c r="A8" s="6" t="s">
        <v>52</v>
      </c>
      <c r="B8" s="6" t="s">
        <v>53</v>
      </c>
      <c r="C8" s="22">
        <v>659.12</v>
      </c>
      <c r="D8" s="22"/>
      <c r="E8" s="22">
        <v>659.12</v>
      </c>
      <c r="F8" s="22">
        <v>659.12</v>
      </c>
      <c r="G8" s="22"/>
      <c r="H8" s="22"/>
      <c r="I8" s="22"/>
      <c r="J8" s="22"/>
      <c r="K8" s="22"/>
      <c r="L8" s="21"/>
      <c r="M8" s="47"/>
      <c r="N8" s="52"/>
      <c r="O8" s="21"/>
    </row>
    <row r="9" spans="1:15" s="1" customFormat="1" ht="37.5" customHeight="1">
      <c r="A9" s="6" t="s">
        <v>54</v>
      </c>
      <c r="B9" s="6" t="s">
        <v>55</v>
      </c>
      <c r="C9" s="22">
        <v>659.12</v>
      </c>
      <c r="D9" s="22"/>
      <c r="E9" s="22">
        <v>659.12</v>
      </c>
      <c r="F9" s="22">
        <v>659.12</v>
      </c>
      <c r="G9" s="22"/>
      <c r="H9" s="22"/>
      <c r="I9" s="22"/>
      <c r="J9" s="22"/>
      <c r="K9" s="22"/>
      <c r="L9" s="21"/>
      <c r="M9" s="47"/>
      <c r="N9" s="52"/>
      <c r="O9" s="21"/>
    </row>
    <row r="10" spans="1:15" s="1" customFormat="1" ht="37.5" customHeight="1">
      <c r="A10" s="6" t="s">
        <v>56</v>
      </c>
      <c r="B10" s="6" t="s">
        <v>57</v>
      </c>
      <c r="C10" s="22">
        <v>659.12</v>
      </c>
      <c r="D10" s="22"/>
      <c r="E10" s="22">
        <v>659.12</v>
      </c>
      <c r="F10" s="22">
        <v>659.12</v>
      </c>
      <c r="G10" s="22"/>
      <c r="H10" s="22"/>
      <c r="I10" s="22"/>
      <c r="J10" s="22"/>
      <c r="K10" s="22"/>
      <c r="L10" s="21"/>
      <c r="M10" s="47"/>
      <c r="N10" s="52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7" sqref="C7:D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4" t="s">
        <v>36</v>
      </c>
      <c r="D4" s="3" t="s">
        <v>60</v>
      </c>
      <c r="E4" s="4" t="s">
        <v>61</v>
      </c>
      <c r="F4" s="45" t="s">
        <v>62</v>
      </c>
      <c r="G4" s="4" t="s">
        <v>63</v>
      </c>
      <c r="H4" s="46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4"/>
      <c r="D5" s="3"/>
      <c r="E5" s="4"/>
      <c r="F5" s="45"/>
      <c r="G5" s="4"/>
      <c r="H5" s="46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v>659.12</v>
      </c>
      <c r="D7" s="22">
        <v>659.12</v>
      </c>
      <c r="E7" s="22"/>
      <c r="F7" s="22"/>
      <c r="G7" s="21"/>
      <c r="H7" s="47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v>659.12</v>
      </c>
      <c r="D8" s="22">
        <v>659.12</v>
      </c>
      <c r="E8" s="22"/>
      <c r="F8" s="22"/>
      <c r="G8" s="21"/>
      <c r="H8" s="47"/>
    </row>
    <row r="9" spans="1:8" s="1" customFormat="1" ht="37.5" customHeight="1">
      <c r="A9" s="6" t="s">
        <v>54</v>
      </c>
      <c r="B9" s="6" t="s">
        <v>55</v>
      </c>
      <c r="C9" s="22">
        <v>659.12</v>
      </c>
      <c r="D9" s="22">
        <v>659.12</v>
      </c>
      <c r="E9" s="22"/>
      <c r="F9" s="22"/>
      <c r="G9" s="21"/>
      <c r="H9" s="47"/>
    </row>
    <row r="10" spans="1:8" s="1" customFormat="1" ht="37.5" customHeight="1">
      <c r="A10" s="6" t="s">
        <v>56</v>
      </c>
      <c r="B10" s="6" t="s">
        <v>57</v>
      </c>
      <c r="C10" s="22">
        <v>659.12</v>
      </c>
      <c r="D10" s="22">
        <v>659.12</v>
      </c>
      <c r="E10" s="22"/>
      <c r="F10" s="22"/>
      <c r="G10" s="21"/>
      <c r="H10" s="47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2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v>659.12</v>
      </c>
      <c r="C6" s="37" t="s">
        <v>72</v>
      </c>
      <c r="D6" s="12">
        <v>659.12</v>
      </c>
      <c r="E6" s="12">
        <v>659.12</v>
      </c>
      <c r="F6" s="12">
        <f>'财拨总表（引用）'!D7</f>
        <v>0</v>
      </c>
      <c r="G6" s="13"/>
    </row>
    <row r="7" spans="1:7" s="1" customFormat="1" ht="17.25" customHeight="1">
      <c r="A7" s="35" t="s">
        <v>73</v>
      </c>
      <c r="B7" s="36">
        <v>659.12</v>
      </c>
      <c r="C7" s="38" t="str">
        <f>'财拨总表（引用）'!A8</f>
        <v>一般公共服务支出</v>
      </c>
      <c r="D7" s="39">
        <v>659.12</v>
      </c>
      <c r="E7" s="39">
        <v>659.12</v>
      </c>
      <c r="F7" s="39">
        <f>'财拨总表（引用）'!D8</f>
        <v>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9.5" customHeight="1">
      <c r="A11" s="40"/>
      <c r="B11" s="21"/>
      <c r="C11" s="41">
        <f>'财拨总表（引用）'!A42</f>
        <v>0</v>
      </c>
      <c r="D11" s="39">
        <f>'财拨总表（引用）'!B42</f>
        <v>0</v>
      </c>
      <c r="E11" s="39">
        <f>'财拨总表（引用）'!C42</f>
        <v>0</v>
      </c>
      <c r="F11" s="39">
        <f>'财拨总表（引用）'!D42</f>
        <v>0</v>
      </c>
      <c r="G11" s="13"/>
    </row>
    <row r="12" spans="1:7" s="1" customFormat="1" ht="19.5" customHeight="1">
      <c r="A12" s="40"/>
      <c r="B12" s="21"/>
      <c r="C12" s="41">
        <f>'财拨总表（引用）'!A43</f>
        <v>0</v>
      </c>
      <c r="D12" s="39">
        <f>'财拨总表（引用）'!B43</f>
        <v>0</v>
      </c>
      <c r="E12" s="39">
        <f>'财拨总表（引用）'!C43</f>
        <v>0</v>
      </c>
      <c r="F12" s="39">
        <f>'财拨总表（引用）'!D43</f>
        <v>0</v>
      </c>
      <c r="G12" s="13"/>
    </row>
    <row r="13" spans="1:7" s="1" customFormat="1" ht="19.5" customHeight="1">
      <c r="A13" s="40"/>
      <c r="B13" s="21"/>
      <c r="C13" s="41">
        <f>'财拨总表（引用）'!A44</f>
        <v>0</v>
      </c>
      <c r="D13" s="39">
        <f>'财拨总表（引用）'!B44</f>
        <v>0</v>
      </c>
      <c r="E13" s="39">
        <f>'财拨总表（引用）'!C44</f>
        <v>0</v>
      </c>
      <c r="F13" s="39">
        <f>'财拨总表（引用）'!D44</f>
        <v>0</v>
      </c>
      <c r="G13" s="13"/>
    </row>
    <row r="14" spans="1:7" s="1" customFormat="1" ht="19.5" customHeight="1">
      <c r="A14" s="40"/>
      <c r="B14" s="21"/>
      <c r="C14" s="41">
        <f>'财拨总表（引用）'!A45</f>
        <v>0</v>
      </c>
      <c r="D14" s="39">
        <f>'财拨总表（引用）'!B45</f>
        <v>0</v>
      </c>
      <c r="E14" s="39">
        <f>'财拨总表（引用）'!C45</f>
        <v>0</v>
      </c>
      <c r="F14" s="39">
        <f>'财拨总表（引用）'!D45</f>
        <v>0</v>
      </c>
      <c r="G14" s="13"/>
    </row>
    <row r="15" spans="1:7" s="1" customFormat="1" ht="19.5" customHeight="1">
      <c r="A15" s="40"/>
      <c r="B15" s="21"/>
      <c r="C15" s="41">
        <f>'财拨总表（引用）'!A46</f>
        <v>0</v>
      </c>
      <c r="D15" s="39">
        <f>'财拨总表（引用）'!B46</f>
        <v>0</v>
      </c>
      <c r="E15" s="39">
        <f>'财拨总表（引用）'!C46</f>
        <v>0</v>
      </c>
      <c r="F15" s="39">
        <f>'财拨总表（引用）'!D46</f>
        <v>0</v>
      </c>
      <c r="G15" s="13"/>
    </row>
    <row r="16" spans="1:7" s="1" customFormat="1" ht="19.5" customHeight="1">
      <c r="A16" s="40"/>
      <c r="B16" s="21"/>
      <c r="C16" s="41">
        <f>'财拨总表（引用）'!A47</f>
        <v>0</v>
      </c>
      <c r="D16" s="39">
        <f>'财拨总表（引用）'!B47</f>
        <v>0</v>
      </c>
      <c r="E16" s="39">
        <f>'财拨总表（引用）'!C47</f>
        <v>0</v>
      </c>
      <c r="F16" s="39">
        <f>'财拨总表（引用）'!D47</f>
        <v>0</v>
      </c>
      <c r="G16" s="13"/>
    </row>
    <row r="17" spans="1:7" s="1" customFormat="1" ht="19.5" customHeight="1">
      <c r="A17" s="40"/>
      <c r="B17" s="21"/>
      <c r="C17" s="41">
        <f>'财拨总表（引用）'!A48</f>
        <v>0</v>
      </c>
      <c r="D17" s="39">
        <f>'财拨总表（引用）'!B48</f>
        <v>0</v>
      </c>
      <c r="E17" s="39">
        <f>'财拨总表（引用）'!C48</f>
        <v>0</v>
      </c>
      <c r="F17" s="39">
        <f>'财拨总表（引用）'!D48</f>
        <v>0</v>
      </c>
      <c r="G17" s="13"/>
    </row>
    <row r="18" spans="1:7" s="1" customFormat="1" ht="19.5" customHeight="1">
      <c r="A18" s="40"/>
      <c r="B18" s="21"/>
      <c r="C18" s="41">
        <f>'财拨总表（引用）'!A49</f>
        <v>0</v>
      </c>
      <c r="D18" s="39">
        <f>'财拨总表（引用）'!B49</f>
        <v>0</v>
      </c>
      <c r="E18" s="39">
        <f>'财拨总表（引用）'!C49</f>
        <v>0</v>
      </c>
      <c r="F18" s="39">
        <f>'财拨总表（引用）'!D49</f>
        <v>0</v>
      </c>
      <c r="G18" s="13"/>
    </row>
    <row r="19" spans="1:7" s="1" customFormat="1" ht="17.25" customHeight="1">
      <c r="A19" s="40" t="s">
        <v>77</v>
      </c>
      <c r="B19" s="21"/>
      <c r="C19" s="39" t="s">
        <v>78</v>
      </c>
      <c r="D19" s="39"/>
      <c r="E19" s="39"/>
      <c r="F19" s="21"/>
      <c r="G19" s="13"/>
    </row>
    <row r="20" spans="1:7" s="1" customFormat="1" ht="17.25" customHeight="1">
      <c r="A20" s="17" t="s">
        <v>79</v>
      </c>
      <c r="B20" s="21"/>
      <c r="C20" s="39"/>
      <c r="D20" s="39"/>
      <c r="E20" s="39"/>
      <c r="F20" s="21"/>
      <c r="G20" s="13"/>
    </row>
    <row r="21" spans="1:7" s="1" customFormat="1" ht="17.25" customHeight="1">
      <c r="A21" s="40" t="s">
        <v>80</v>
      </c>
      <c r="B21" s="12"/>
      <c r="C21" s="39"/>
      <c r="D21" s="39"/>
      <c r="E21" s="39"/>
      <c r="F21" s="21"/>
      <c r="G21" s="13"/>
    </row>
    <row r="22" spans="1:7" s="1" customFormat="1" ht="17.25" customHeight="1">
      <c r="A22" s="40"/>
      <c r="B22" s="21"/>
      <c r="C22" s="39"/>
      <c r="D22" s="39"/>
      <c r="E22" s="39"/>
      <c r="F22" s="21"/>
      <c r="G22" s="13"/>
    </row>
    <row r="23" spans="1:7" s="1" customFormat="1" ht="17.25" customHeight="1">
      <c r="A23" s="40"/>
      <c r="B23" s="21"/>
      <c r="C23" s="39"/>
      <c r="D23" s="39"/>
      <c r="E23" s="39"/>
      <c r="F23" s="21"/>
      <c r="G23" s="13"/>
    </row>
    <row r="24" spans="1:7" s="1" customFormat="1" ht="17.25" customHeight="1">
      <c r="A24" s="42" t="s">
        <v>31</v>
      </c>
      <c r="B24" s="12">
        <f>B6</f>
        <v>659.12</v>
      </c>
      <c r="C24" s="42" t="s">
        <v>32</v>
      </c>
      <c r="D24" s="12">
        <v>659.12</v>
      </c>
      <c r="E24" s="12">
        <v>659.12</v>
      </c>
      <c r="F24" s="12">
        <f>'财拨总表（引用）'!D7</f>
        <v>0</v>
      </c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>
      <c r="AF50" s="11"/>
    </row>
    <row r="51" s="1" customFormat="1" ht="15">
      <c r="AD51" s="11"/>
    </row>
    <row r="52" spans="31:32" s="1" customFormat="1" ht="15">
      <c r="AE52" s="11"/>
      <c r="AF52" s="11"/>
    </row>
    <row r="53" spans="32:33" s="1" customFormat="1" ht="15">
      <c r="AF53" s="11"/>
      <c r="AG53" s="11"/>
    </row>
    <row r="54" s="1" customFormat="1" ht="15">
      <c r="AG54" s="43" t="s">
        <v>81</v>
      </c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>
      <c r="Z91" s="11"/>
    </row>
    <row r="92" spans="23:26" s="1" customFormat="1" ht="15">
      <c r="W92" s="11"/>
      <c r="X92" s="11"/>
      <c r="Y92" s="11"/>
      <c r="Z92" s="43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659.12</v>
      </c>
      <c r="D7" s="22">
        <v>659.12</v>
      </c>
      <c r="E7" s="21"/>
      <c r="F7" s="13"/>
      <c r="G7" s="13"/>
    </row>
    <row r="8" spans="1:5" s="1" customFormat="1" ht="37.5" customHeight="1">
      <c r="A8" s="6" t="s">
        <v>52</v>
      </c>
      <c r="B8" s="6" t="s">
        <v>53</v>
      </c>
      <c r="C8" s="22">
        <v>659.12</v>
      </c>
      <c r="D8" s="22">
        <v>659.12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659.12</v>
      </c>
      <c r="D9" s="22">
        <v>659.12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v>659.12</v>
      </c>
      <c r="D10" s="22">
        <v>659.12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6">
      <selection activeCell="C9" sqref="C9:C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659.12</v>
      </c>
      <c r="D7" s="22">
        <v>404.88</v>
      </c>
      <c r="E7" s="21">
        <v>254.24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v>393.98</v>
      </c>
      <c r="D8" s="22">
        <v>393.98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v>176.02</v>
      </c>
      <c r="D9" s="22">
        <v>176.02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v>81.59</v>
      </c>
      <c r="D10" s="22">
        <v>81.59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v>14.67</v>
      </c>
      <c r="D11" s="22">
        <v>14.67</v>
      </c>
      <c r="E11" s="21"/>
    </row>
    <row r="12" spans="1:5" s="1" customFormat="1" ht="18.75" customHeight="1">
      <c r="A12" s="6" t="s">
        <v>96</v>
      </c>
      <c r="B12" s="6" t="s">
        <v>97</v>
      </c>
      <c r="C12" s="22">
        <v>16.05</v>
      </c>
      <c r="D12" s="22">
        <v>16.05</v>
      </c>
      <c r="E12" s="21"/>
    </row>
    <row r="13" spans="1:5" s="1" customFormat="1" ht="57" customHeight="1">
      <c r="A13" s="6" t="s">
        <v>98</v>
      </c>
      <c r="B13" s="6" t="s">
        <v>99</v>
      </c>
      <c r="C13" s="22">
        <v>53.34</v>
      </c>
      <c r="D13" s="22">
        <v>53.34</v>
      </c>
      <c r="E13" s="21"/>
    </row>
    <row r="14" spans="1:5" s="1" customFormat="1" ht="37.5" customHeight="1">
      <c r="A14" s="6" t="s">
        <v>100</v>
      </c>
      <c r="B14" s="6" t="s">
        <v>101</v>
      </c>
      <c r="C14" s="22">
        <v>21.33</v>
      </c>
      <c r="D14" s="22">
        <v>21.33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v>0.05</v>
      </c>
      <c r="D15" s="22">
        <v>0.05</v>
      </c>
      <c r="E15" s="21"/>
    </row>
    <row r="16" spans="1:5" s="1" customFormat="1" ht="18.75" customHeight="1">
      <c r="A16" s="6" t="s">
        <v>104</v>
      </c>
      <c r="B16" s="6" t="s">
        <v>105</v>
      </c>
      <c r="C16" s="22">
        <v>30.93</v>
      </c>
      <c r="D16" s="22">
        <v>30.93</v>
      </c>
      <c r="E16" s="21"/>
    </row>
    <row r="17" spans="1:5" s="1" customFormat="1" ht="37.5" customHeight="1">
      <c r="A17" s="6"/>
      <c r="B17" s="6" t="s">
        <v>106</v>
      </c>
      <c r="C17" s="22">
        <v>254.24</v>
      </c>
      <c r="D17" s="22"/>
      <c r="E17" s="21">
        <v>254.24</v>
      </c>
    </row>
    <row r="18" spans="1:5" s="1" customFormat="1" ht="18.75" customHeight="1">
      <c r="A18" s="6" t="s">
        <v>107</v>
      </c>
      <c r="B18" s="6" t="s">
        <v>108</v>
      </c>
      <c r="C18" s="22">
        <v>24.8</v>
      </c>
      <c r="D18" s="22"/>
      <c r="E18" s="21">
        <v>24.8</v>
      </c>
    </row>
    <row r="19" spans="1:5" s="1" customFormat="1" ht="18.75" customHeight="1">
      <c r="A19" s="6" t="s">
        <v>109</v>
      </c>
      <c r="B19" s="6" t="s">
        <v>110</v>
      </c>
      <c r="C19" s="22">
        <v>0.1</v>
      </c>
      <c r="D19" s="22"/>
      <c r="E19" s="21">
        <v>0.1</v>
      </c>
    </row>
    <row r="20" spans="1:5" s="1" customFormat="1" ht="18.75" customHeight="1">
      <c r="A20" s="6" t="s">
        <v>111</v>
      </c>
      <c r="B20" s="6" t="s">
        <v>112</v>
      </c>
      <c r="C20" s="22">
        <v>0.6</v>
      </c>
      <c r="D20" s="22"/>
      <c r="E20" s="21">
        <v>0.6</v>
      </c>
    </row>
    <row r="21" spans="1:5" s="1" customFormat="1" ht="18.75" customHeight="1">
      <c r="A21" s="6" t="s">
        <v>113</v>
      </c>
      <c r="B21" s="6" t="s">
        <v>114</v>
      </c>
      <c r="C21" s="22">
        <v>6</v>
      </c>
      <c r="D21" s="22"/>
      <c r="E21" s="21">
        <v>6</v>
      </c>
    </row>
    <row r="22" spans="1:5" s="1" customFormat="1" ht="18.75" customHeight="1">
      <c r="A22" s="6" t="s">
        <v>115</v>
      </c>
      <c r="B22" s="6" t="s">
        <v>116</v>
      </c>
      <c r="C22" s="22">
        <v>60.62</v>
      </c>
      <c r="D22" s="22"/>
      <c r="E22" s="21">
        <v>60.62</v>
      </c>
    </row>
    <row r="23" spans="1:5" s="1" customFormat="1" ht="18.75" customHeight="1">
      <c r="A23" s="6" t="s">
        <v>117</v>
      </c>
      <c r="B23" s="6" t="s">
        <v>118</v>
      </c>
      <c r="C23" s="22">
        <v>55</v>
      </c>
      <c r="D23" s="22"/>
      <c r="E23" s="21">
        <v>55</v>
      </c>
    </row>
    <row r="24" spans="1:5" s="1" customFormat="1" ht="18.75" customHeight="1">
      <c r="A24" s="6" t="s">
        <v>119</v>
      </c>
      <c r="B24" s="6" t="s">
        <v>120</v>
      </c>
      <c r="C24" s="22">
        <v>10</v>
      </c>
      <c r="D24" s="22"/>
      <c r="E24" s="21">
        <v>10</v>
      </c>
    </row>
    <row r="25" spans="1:5" s="1" customFormat="1" ht="18.75" customHeight="1">
      <c r="A25" s="6" t="s">
        <v>121</v>
      </c>
      <c r="B25" s="6" t="s">
        <v>122</v>
      </c>
      <c r="C25" s="22">
        <v>28.63</v>
      </c>
      <c r="D25" s="22"/>
      <c r="E25" s="21">
        <v>28.63</v>
      </c>
    </row>
    <row r="26" spans="1:5" s="1" customFormat="1" ht="18.75" customHeight="1">
      <c r="A26" s="6" t="s">
        <v>123</v>
      </c>
      <c r="B26" s="6" t="s">
        <v>124</v>
      </c>
      <c r="C26" s="22">
        <v>11.52</v>
      </c>
      <c r="D26" s="22"/>
      <c r="E26" s="21">
        <v>11.52</v>
      </c>
    </row>
    <row r="27" spans="1:5" s="1" customFormat="1" ht="18.75" customHeight="1">
      <c r="A27" s="6" t="s">
        <v>125</v>
      </c>
      <c r="B27" s="6" t="s">
        <v>126</v>
      </c>
      <c r="C27" s="22">
        <v>4.93</v>
      </c>
      <c r="D27" s="22"/>
      <c r="E27" s="21">
        <v>4.93</v>
      </c>
    </row>
    <row r="28" spans="1:5" s="1" customFormat="1" ht="37.5" customHeight="1">
      <c r="A28" s="6" t="s">
        <v>127</v>
      </c>
      <c r="B28" s="6" t="s">
        <v>128</v>
      </c>
      <c r="C28" s="22">
        <v>4</v>
      </c>
      <c r="D28" s="22"/>
      <c r="E28" s="21">
        <v>4</v>
      </c>
    </row>
    <row r="29" spans="1:5" s="1" customFormat="1" ht="37.5" customHeight="1">
      <c r="A29" s="6" t="s">
        <v>129</v>
      </c>
      <c r="B29" s="6" t="s">
        <v>130</v>
      </c>
      <c r="C29" s="22">
        <v>20.58</v>
      </c>
      <c r="D29" s="22"/>
      <c r="E29" s="21">
        <v>20.58</v>
      </c>
    </row>
    <row r="30" spans="1:5" s="1" customFormat="1" ht="37.5" customHeight="1">
      <c r="A30" s="6" t="s">
        <v>131</v>
      </c>
      <c r="B30" s="6" t="s">
        <v>132</v>
      </c>
      <c r="C30" s="22">
        <v>27.46</v>
      </c>
      <c r="D30" s="22"/>
      <c r="E30" s="21">
        <v>27.46</v>
      </c>
    </row>
    <row r="31" spans="1:5" s="1" customFormat="1" ht="37.5" customHeight="1">
      <c r="A31" s="6"/>
      <c r="B31" s="6" t="s">
        <v>133</v>
      </c>
      <c r="C31" s="22">
        <v>10.9</v>
      </c>
      <c r="D31" s="22">
        <v>10.9</v>
      </c>
      <c r="E31" s="21"/>
    </row>
    <row r="32" spans="1:5" s="1" customFormat="1" ht="18.75" customHeight="1">
      <c r="A32" s="6" t="s">
        <v>134</v>
      </c>
      <c r="B32" s="6" t="s">
        <v>135</v>
      </c>
      <c r="C32" s="22">
        <v>6.86</v>
      </c>
      <c r="D32" s="22">
        <v>6.86</v>
      </c>
      <c r="E32" s="21"/>
    </row>
    <row r="33" spans="1:5" s="1" customFormat="1" ht="18.75" customHeight="1">
      <c r="A33" s="6" t="s">
        <v>136</v>
      </c>
      <c r="B33" s="6" t="s">
        <v>137</v>
      </c>
      <c r="C33" s="22">
        <v>0.57</v>
      </c>
      <c r="D33" s="22">
        <v>0.57</v>
      </c>
      <c r="E33" s="21"/>
    </row>
    <row r="34" spans="1:5" s="1" customFormat="1" ht="18.75" customHeight="1">
      <c r="A34" s="6" t="s">
        <v>138</v>
      </c>
      <c r="B34" s="6" t="s">
        <v>139</v>
      </c>
      <c r="C34" s="22">
        <v>2.01</v>
      </c>
      <c r="D34" s="22">
        <v>2.01</v>
      </c>
      <c r="E34" s="21"/>
    </row>
    <row r="35" spans="1:5" s="1" customFormat="1" ht="18.75" customHeight="1">
      <c r="A35" s="6" t="s">
        <v>140</v>
      </c>
      <c r="B35" s="6" t="s">
        <v>141</v>
      </c>
      <c r="C35" s="22">
        <v>1.46</v>
      </c>
      <c r="D35" s="22">
        <v>1.46</v>
      </c>
      <c r="E35" s="21"/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6" sqref="C6:C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142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143</v>
      </c>
      <c r="B4" s="5" t="s">
        <v>144</v>
      </c>
      <c r="C4" s="5" t="s">
        <v>36</v>
      </c>
      <c r="D4" s="26" t="s">
        <v>145</v>
      </c>
      <c r="E4" s="5" t="s">
        <v>146</v>
      </c>
      <c r="F4" s="27" t="s">
        <v>147</v>
      </c>
      <c r="G4" s="5" t="s">
        <v>148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32.63</v>
      </c>
      <c r="D6" s="22"/>
      <c r="E6" s="22">
        <v>28.63</v>
      </c>
      <c r="F6" s="21">
        <v>4</v>
      </c>
      <c r="G6" s="21"/>
    </row>
    <row r="7" spans="1:7" s="1" customFormat="1" ht="37.5" customHeight="1">
      <c r="A7" s="6" t="s">
        <v>149</v>
      </c>
      <c r="B7" s="6" t="s">
        <v>150</v>
      </c>
      <c r="C7" s="22">
        <v>32.63</v>
      </c>
      <c r="D7" s="22"/>
      <c r="E7" s="22">
        <v>28.63</v>
      </c>
      <c r="F7" s="21">
        <v>4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jason凌</cp:lastModifiedBy>
  <cp:lastPrinted>2019-04-19T02:48:34Z</cp:lastPrinted>
  <dcterms:created xsi:type="dcterms:W3CDTF">2019-04-16T08:11:18Z</dcterms:created>
  <dcterms:modified xsi:type="dcterms:W3CDTF">2019-05-17T03:58:19Z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