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政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2" sheetId="11" r:id="rId11"/>
    <sheet name="财拨" sheetId="12" r:id="rId12"/>
    <sheet name="财拨（结转）" sheetId="13" r:id="rId13"/>
  </sheets>
  <definedNames>
    <definedName name="_xlnm.Print_Area" localSheetId="2">$A$1:$W$11</definedName>
    <definedName name="_xlnm.Print_Area" localSheetId="3">$A$1:$W$11</definedName>
    <definedName name="_xlnm.Print_Area" localSheetId="11">$A$1:$W$9</definedName>
    <definedName name="_xlnm.Print_Area" localSheetId="12">$A$1:$W$8</definedName>
    <definedName name="_xlnm.Print_Area" localSheetId="4">'财政收支总表'!$A$2:$F$21</definedName>
    <definedName name="_xlnm.Print_Area" localSheetId="0">'封面'!$A$2:$Q$17</definedName>
    <definedName name="_xlnm.Print_Area" localSheetId="7">$A$1:$W$9</definedName>
    <definedName name="_xlnm.Print_Area" localSheetId="9">$A$1:$W$9</definedName>
    <definedName name="_xlnm.Print_Area" localSheetId="1">'收支预算总表'!$A$2:$D$26</definedName>
    <definedName name="_xlnm.Print_Area" localSheetId="6">$A$1:$W$36</definedName>
    <definedName name="_xlnm.Print_Area" localSheetId="5">$A$1:$W$11</definedName>
    <definedName name="_xlnm.Print_Area" localSheetId="8">'政府性基金预算支出表'!$A$3:$E$8</definedName>
    <definedName name="_xlnm.Print_Area" localSheetId="10">$A$1:$W$9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$A$1:$D$7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<sst xmlns="http://schemas.openxmlformats.org/spreadsheetml/2006/main" count="280" uniqueCount="160">
  <si>
    <t>财政拨款预算表</t>
  </si>
  <si>
    <t/>
  </si>
  <si>
    <t>0</t>
  </si>
  <si>
    <t xml:space="preserve"> </t>
  </si>
  <si>
    <t>一、财政拨款</t>
  </si>
  <si>
    <t>2017年基本支出</t>
  </si>
  <si>
    <t>一、财政拨款收入</t>
  </si>
  <si>
    <t>支出总计</t>
  </si>
  <si>
    <t xml:space="preserve">    一般公共预算拨款收入</t>
  </si>
  <si>
    <t>单位：元</t>
  </si>
  <si>
    <t>住房公积金</t>
  </si>
  <si>
    <t>基本支出</t>
  </si>
  <si>
    <t>一般公共预算支出表</t>
  </si>
  <si>
    <t>单位名称：公安局交通交警大队</t>
  </si>
  <si>
    <t>道路交通管理</t>
  </si>
  <si>
    <t>收入总计</t>
  </si>
  <si>
    <t>上年结转（结余）</t>
  </si>
  <si>
    <t>上级补助收入</t>
  </si>
  <si>
    <t xml:space="preserve">    政府性基金预算拨款收入</t>
  </si>
  <si>
    <t>财政拨款收支总表</t>
  </si>
  <si>
    <t>五、附属单位上缴收入</t>
  </si>
  <si>
    <t xml:space="preserve">    预算内投资收入</t>
  </si>
  <si>
    <t>收支预算总表</t>
  </si>
  <si>
    <t>135002</t>
  </si>
  <si>
    <t xml:space="preserve">  02</t>
  </si>
  <si>
    <t>财务负责人签章：</t>
  </si>
  <si>
    <t>专项收入</t>
  </si>
  <si>
    <t>总计(合计)</t>
  </si>
  <si>
    <t xml:space="preserve">    公检法公用经费</t>
  </si>
  <si>
    <t xml:space="preserve">    30130109</t>
  </si>
  <si>
    <t xml:space="preserve">    3013010201</t>
  </si>
  <si>
    <t>本年支出合计</t>
  </si>
  <si>
    <t xml:space="preserve">  社会保障缴费</t>
  </si>
  <si>
    <t>本年收入合计</t>
  </si>
  <si>
    <t>合计</t>
  </si>
  <si>
    <t>204</t>
  </si>
  <si>
    <t>附属单位上缴收入</t>
  </si>
  <si>
    <t>2017年部门预算公开表</t>
  </si>
  <si>
    <t xml:space="preserve">    职务工资</t>
  </si>
  <si>
    <t>人员经费</t>
  </si>
  <si>
    <t>编制单位：</t>
  </si>
  <si>
    <t xml:space="preserve">    30130312</t>
  </si>
  <si>
    <t xml:space="preserve">    12</t>
  </si>
  <si>
    <t>其他资金结转(结余)</t>
  </si>
  <si>
    <t>303</t>
  </si>
  <si>
    <t>科目名称</t>
  </si>
  <si>
    <t xml:space="preserve">    专项收入</t>
  </si>
  <si>
    <t xml:space="preserve">上缴上级支出 </t>
  </si>
  <si>
    <t xml:space="preserve">  职业年金缴费</t>
  </si>
  <si>
    <t>收      入</t>
  </si>
  <si>
    <t>功能科目编码</t>
  </si>
  <si>
    <t>职务工资</t>
  </si>
  <si>
    <t>七、用事业基金弥补收支差额</t>
  </si>
  <si>
    <t>项目</t>
  </si>
  <si>
    <t xml:space="preserve">    其他商品和服务支出</t>
  </si>
  <si>
    <t xml:space="preserve">  09</t>
  </si>
  <si>
    <t>一、本年支出</t>
  </si>
  <si>
    <t xml:space="preserve">  01</t>
  </si>
  <si>
    <t xml:space="preserve">  其他工资福利支出</t>
  </si>
  <si>
    <t>公共安全支出</t>
  </si>
  <si>
    <t xml:space="preserve">    3013010101</t>
  </si>
  <si>
    <t>二、上年结转</t>
  </si>
  <si>
    <t xml:space="preserve">  其他商品和服务支出</t>
  </si>
  <si>
    <t xml:space="preserve">    3013010202</t>
  </si>
  <si>
    <t xml:space="preserve">  交通费</t>
  </si>
  <si>
    <t>预算数</t>
  </si>
  <si>
    <t xml:space="preserve">  12</t>
  </si>
  <si>
    <t>事业单位经营收入</t>
  </si>
  <si>
    <t xml:space="preserve">  津贴补贴</t>
  </si>
  <si>
    <t>经济科目编码</t>
  </si>
  <si>
    <t>财政拨款结转(结余)</t>
  </si>
  <si>
    <t>公务接待费</t>
  </si>
  <si>
    <t>六、上级补助收入</t>
  </si>
  <si>
    <t>单位编码</t>
  </si>
  <si>
    <t xml:space="preserve">  福利费</t>
  </si>
  <si>
    <t>支出预算总表</t>
  </si>
  <si>
    <t xml:space="preserve">    其他资金结转（结余）</t>
  </si>
  <si>
    <t>302</t>
  </si>
  <si>
    <t>小计</t>
  </si>
  <si>
    <t>预算内投资收入</t>
  </si>
  <si>
    <t xml:space="preserve">  公安</t>
  </si>
  <si>
    <t xml:space="preserve">  公检法公用经费</t>
  </si>
  <si>
    <t>公安局交通交警大队</t>
  </si>
  <si>
    <t>八、上年结转（结余）</t>
  </si>
  <si>
    <t>公用经费</t>
  </si>
  <si>
    <t xml:space="preserve">    3013019903</t>
  </si>
  <si>
    <t>项目支出</t>
  </si>
  <si>
    <t xml:space="preserve">    2040212</t>
  </si>
  <si>
    <t xml:space="preserve">经济科目名称 </t>
  </si>
  <si>
    <t>其他收入</t>
  </si>
  <si>
    <t>三、事业单位经营收入</t>
  </si>
  <si>
    <t>二、事业收入</t>
  </si>
  <si>
    <t xml:space="preserve">  机关事业养老保险缴费</t>
  </si>
  <si>
    <t xml:space="preserve">  47</t>
  </si>
  <si>
    <t>对附属单位补助支出</t>
  </si>
  <si>
    <t>**</t>
  </si>
  <si>
    <t xml:space="preserve">  08</t>
  </si>
  <si>
    <t xml:space="preserve">  04</t>
  </si>
  <si>
    <t>2017年预算数</t>
  </si>
  <si>
    <t>政府性基金预算支出表</t>
  </si>
  <si>
    <t>因公出国(境)费</t>
  </si>
  <si>
    <t xml:space="preserve">    30130103</t>
  </si>
  <si>
    <t>编制日期：</t>
  </si>
  <si>
    <t xml:space="preserve">    30130247</t>
  </si>
  <si>
    <t xml:space="preserve">  99</t>
  </si>
  <si>
    <t xml:space="preserve">    财政拨款结转（结余）</t>
  </si>
  <si>
    <t>结转下年</t>
  </si>
  <si>
    <t xml:space="preserve">    交通费</t>
  </si>
  <si>
    <t>用事业基金弥补收支差额</t>
  </si>
  <si>
    <t>一般公共预算“三公”经费支出表</t>
  </si>
  <si>
    <t>一般公共预算支出</t>
  </si>
  <si>
    <t>单位负责人签章：</t>
  </si>
  <si>
    <t xml:space="preserve">    3013022901</t>
  </si>
  <si>
    <t>单位名称</t>
  </si>
  <si>
    <t xml:space="preserve">  29</t>
  </si>
  <si>
    <t>支出功能分类科目</t>
  </si>
  <si>
    <t>部门支出总表</t>
  </si>
  <si>
    <t>301</t>
  </si>
  <si>
    <t xml:space="preserve">  住房公积金</t>
  </si>
  <si>
    <t>二、结转下年</t>
  </si>
  <si>
    <t>总计</t>
  </si>
  <si>
    <t>公务用车购置</t>
  </si>
  <si>
    <t xml:space="preserve">    奖金</t>
  </si>
  <si>
    <t xml:space="preserve">    机关事业养老保险缴费</t>
  </si>
  <si>
    <t xml:space="preserve">  基本工资</t>
  </si>
  <si>
    <t xml:space="preserve">    3013029999</t>
  </si>
  <si>
    <t xml:space="preserve">    道路交通管理</t>
  </si>
  <si>
    <t>政府性基金预算拨款收入</t>
  </si>
  <si>
    <t>交通费</t>
  </si>
  <si>
    <t xml:space="preserve">    职业年金缴费</t>
  </si>
  <si>
    <t xml:space="preserve">    津贴补贴（在职）</t>
  </si>
  <si>
    <t xml:space="preserve">    聘用人员工资</t>
  </si>
  <si>
    <t xml:space="preserve">    特殊岗位津贴（在职）</t>
  </si>
  <si>
    <t>四、其他收入</t>
  </si>
  <si>
    <t>部门收入总表</t>
  </si>
  <si>
    <t xml:space="preserve">  03</t>
  </si>
  <si>
    <t>事业单位经营支出</t>
  </si>
  <si>
    <t xml:space="preserve">    3013010402</t>
  </si>
  <si>
    <t>支出经济分类科目</t>
  </si>
  <si>
    <t>一般公共预算拨款收入</t>
  </si>
  <si>
    <t>财政拨款</t>
  </si>
  <si>
    <t>功能科目名称</t>
  </si>
  <si>
    <t xml:space="preserve">    30130108</t>
  </si>
  <si>
    <t xml:space="preserve">    福利费（防暑防寒费）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</si>
  <si>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</si>
  <si>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</si>
  <si>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</si>
  <si>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</si>
  <si>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</si>
  <si>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  10</t>
  </si>
  <si>
    <t xml:space="preserve">科目名称 </t>
  </si>
  <si>
    <t>制表人签章：</t>
  </si>
  <si>
    <t>一般公共预算基本支出表</t>
  </si>
  <si>
    <t xml:space="preserve">    失业保险</t>
  </si>
  <si>
    <t>公务用车运行维护费</t>
  </si>
  <si>
    <t xml:space="preserve">    30130210</t>
  </si>
  <si>
    <t>科目编码</t>
  </si>
  <si>
    <t xml:space="preserve">    住房公积金</t>
  </si>
  <si>
    <t xml:space="preserve">  奖金</t>
  </si>
  <si>
    <t>龙南县公安局交通管理大队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</si>
</sst>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1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3" fontId="12" fillId="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10" fillId="0" borderId="0" xfId="0" applyFont="1" applyFill="1" applyAlignment="1">
      <alignment horizontal="left"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1" xfId="0" applyNumberFormat="1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Continuous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Continuous" vertical="center"/>
      <protection/>
    </xf>
    <xf numFmtId="0" fontId="10" fillId="0" borderId="5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2" xfId="0" applyFill="1" applyBorder="1" applyAlignment="1">
      <alignment horizontal="center" vertical="center"/>
    </xf>
    <xf numFmtId="180" fontId="10" fillId="2" borderId="0" xfId="0" applyNumberFormat="1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2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" fontId="10" fillId="0" borderId="3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centerContinuous"/>
      <protection/>
    </xf>
    <xf numFmtId="38" fontId="10" fillId="0" borderId="1" xfId="0" applyNumberFormat="1" applyFont="1" applyFill="1" applyBorder="1" applyAlignment="1" applyProtection="1">
      <alignment horizontal="right" vertical="center"/>
      <protection/>
    </xf>
    <xf numFmtId="38" fontId="10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 applyProtection="1">
      <alignment horizontal="right" vertical="center" wrapText="1"/>
      <protection/>
    </xf>
    <xf numFmtId="40" fontId="10" fillId="0" borderId="1" xfId="0" applyNumberFormat="1" applyFont="1" applyFill="1" applyBorder="1" applyAlignment="1">
      <alignment horizontal="right" vertical="center" wrapText="1"/>
    </xf>
    <xf numFmtId="40" fontId="10" fillId="0" borderId="1" xfId="0" applyNumberFormat="1" applyFont="1" applyFill="1" applyBorder="1" applyAlignment="1" applyProtection="1">
      <alignment horizontal="right" vertical="center"/>
      <protection/>
    </xf>
    <xf numFmtId="40" fontId="1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10" fillId="0" borderId="1" xfId="0" applyNumberFormat="1" applyFont="1" applyFill="1" applyBorder="1" applyAlignment="1" applyProtection="1">
      <alignment horizontal="centerContinuous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40" fontId="10" fillId="0" borderId="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 horizontal="centerContinuous"/>
    </xf>
    <xf numFmtId="4" fontId="0" fillId="0" borderId="0" xfId="0" applyNumberFormat="1" applyFont="1" applyFill="1" applyAlignment="1" applyProtection="1">
      <alignment/>
      <protection/>
    </xf>
    <xf numFmtId="0" fontId="10" fillId="0" borderId="4" xfId="0" applyFont="1" applyFill="1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40" fontId="0" fillId="0" borderId="1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vertical="center"/>
    </xf>
    <xf numFmtId="40" fontId="1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4" fontId="10" fillId="0" borderId="3" xfId="0" applyNumberFormat="1" applyFont="1" applyFill="1" applyBorder="1" applyAlignment="1" applyProtection="1">
      <alignment horizontal="right" vertical="center" wrapText="1"/>
      <protection/>
    </xf>
    <xf numFmtId="4" fontId="10" fillId="0" borderId="6" xfId="0" applyNumberFormat="1" applyFont="1" applyFill="1" applyBorder="1" applyAlignment="1" applyProtection="1">
      <alignment horizontal="right" vertical="center" wrapText="1"/>
      <protection/>
    </xf>
    <xf numFmtId="4" fontId="10" fillId="0" borderId="1" xfId="0" applyNumberFormat="1" applyFont="1" applyFill="1" applyBorder="1" applyAlignment="1" applyProtection="1">
      <alignment horizontal="right" vertical="center" wrapText="1"/>
      <protection/>
    </xf>
    <xf numFmtId="49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horizontal="left" vertical="center"/>
    </xf>
    <xf numFmtId="40" fontId="0" fillId="0" borderId="1" xfId="0" applyNumberFormat="1" applyFont="1" applyFill="1" applyBorder="1" applyAlignment="1" applyProtection="1">
      <alignment horizontal="right" vertical="center" wrapText="1"/>
      <protection/>
    </xf>
    <xf numFmtId="40" fontId="0" fillId="0" borderId="3" xfId="0" applyNumberFormat="1" applyFont="1" applyFill="1" applyBorder="1" applyAlignment="1" applyProtection="1">
      <alignment horizontal="right" vertical="center" wrapText="1"/>
      <protection/>
    </xf>
    <xf numFmtId="40" fontId="0" fillId="0" borderId="6" xfId="0" applyNumberFormat="1" applyFont="1" applyFill="1" applyBorder="1" applyAlignment="1" applyProtection="1">
      <alignment horizontal="right" vertical="center" wrapText="1"/>
      <protection/>
    </xf>
    <xf numFmtId="40" fontId="0" fillId="0" borderId="1" xfId="0" applyNumberFormat="1" applyFont="1" applyFill="1" applyBorder="1" applyAlignment="1" applyProtection="1">
      <alignment horizontal="right" vertical="center"/>
      <protection/>
    </xf>
    <xf numFmtId="40" fontId="0" fillId="0" borderId="3" xfId="0" applyNumberFormat="1" applyFont="1" applyFill="1" applyBorder="1" applyAlignment="1" applyProtection="1">
      <alignment horizontal="right" vertical="center"/>
      <protection/>
    </xf>
    <xf numFmtId="40" fontId="0" fillId="0" borderId="5" xfId="0" applyNumberFormat="1" applyFont="1" applyFill="1" applyBorder="1" applyAlignment="1" applyProtection="1">
      <alignment horizontal="right" vertical="center"/>
      <protection/>
    </xf>
    <xf numFmtId="40" fontId="0" fillId="0" borderId="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Fill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Continuous" vertical="center"/>
      <protection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 applyProtection="1">
      <alignment horizontal="left" vertical="center" wrapText="1"/>
      <protection/>
    </xf>
    <xf numFmtId="49" fontId="15" fillId="0" borderId="1" xfId="0" applyNumberFormat="1" applyFont="1" applyFill="1" applyBorder="1" applyAlignment="1" applyProtection="1">
      <alignment horizontal="left" vertical="center" wrapText="1"/>
      <protection/>
    </xf>
    <xf numFmtId="4" fontId="15" fillId="0" borderId="6" xfId="0" applyNumberFormat="1" applyFont="1" applyFill="1" applyBorder="1" applyAlignment="1" applyProtection="1">
      <alignment horizontal="right" vertical="center" wrapText="1"/>
      <protection/>
    </xf>
    <xf numFmtId="4" fontId="15" fillId="0" borderId="1" xfId="0" applyNumberFormat="1" applyFont="1" applyFill="1" applyBorder="1" applyAlignment="1" applyProtection="1">
      <alignment horizontal="right" vertical="center" wrapText="1"/>
      <protection/>
    </xf>
    <xf numFmtId="4" fontId="15" fillId="0" borderId="3" xfId="0" applyNumberFormat="1" applyFont="1" applyFill="1" applyBorder="1" applyAlignment="1" applyProtection="1">
      <alignment horizontal="right" vertical="center" wrapText="1"/>
      <protection/>
    </xf>
    <xf numFmtId="3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 applyProtection="1">
      <alignment horizontal="centerContinuous" vertical="center"/>
      <protection/>
    </xf>
    <xf numFmtId="0" fontId="15" fillId="0" borderId="6" xfId="0" applyNumberFormat="1" applyFont="1" applyFill="1" applyBorder="1" applyAlignment="1" applyProtection="1">
      <alignment horizontal="centerContinuous" vertical="center"/>
      <protection/>
    </xf>
    <xf numFmtId="0" fontId="15" fillId="0" borderId="5" xfId="0" applyNumberFormat="1" applyFont="1" applyFill="1" applyBorder="1" applyAlignment="1" applyProtection="1">
      <alignment horizontal="centerContinuous" vertical="center"/>
      <protection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8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 wrapText="1"/>
      <protection/>
    </xf>
    <xf numFmtId="37" fontId="15" fillId="0" borderId="9" xfId="0" applyNumberFormat="1" applyFont="1" applyFill="1" applyBorder="1" applyAlignment="1" applyProtection="1">
      <alignment horizontal="center" vertical="center" wrapText="1"/>
      <protection/>
    </xf>
    <xf numFmtId="37" fontId="15" fillId="0" borderId="2" xfId="0" applyNumberFormat="1" applyFont="1" applyFill="1" applyBorder="1" applyAlignment="1" applyProtection="1">
      <alignment horizontal="center" vertical="center" wrapText="1"/>
      <protection/>
    </xf>
    <xf numFmtId="49" fontId="15" fillId="0" borderId="6" xfId="0" applyNumberFormat="1" applyFont="1" applyFill="1" applyBorder="1" applyAlignment="1" applyProtection="1">
      <alignment horizontal="left" vertical="center" wrapText="1"/>
      <protection/>
    </xf>
    <xf numFmtId="4" fontId="15" fillId="0" borderId="5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2" sqref="A2:Q17"/>
    </sheetView>
  </sheetViews>
  <sheetFormatPr defaultColWidth="9.16015625" defaultRowHeight="12.75" customHeight="1"/>
  <sheetData>
    <row r="1" spans="1:21" ht="12.75" customHeight="1">
      <c r="A1" s="1"/>
      <c r="T1" s="5"/>
      <c r="U1" s="24" t="s">
        <v>120</v>
      </c>
    </row>
    <row r="2" ht="42" customHeight="1">
      <c r="T2" s="5"/>
    </row>
    <row r="3" spans="1:20" ht="61.5" customHeight="1">
      <c r="A3" s="9" t="s">
        <v>37</v>
      </c>
      <c r="B3" s="2"/>
      <c r="C3" s="2"/>
      <c r="D3" s="2"/>
      <c r="E3" s="2"/>
      <c r="F3" s="2"/>
      <c r="G3" s="2"/>
      <c r="H3" s="2"/>
      <c r="I3" s="2"/>
      <c r="J3" s="2"/>
      <c r="K3" s="23"/>
      <c r="L3" s="23"/>
      <c r="M3" s="22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2"/>
      <c r="K4" s="22"/>
      <c r="L4" s="22"/>
      <c r="M4" s="22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148</v>
      </c>
      <c r="G6" s="13"/>
      <c r="H6" s="59" t="s">
        <v>159</v>
      </c>
      <c r="I6" s="25"/>
      <c r="J6" s="25"/>
      <c r="K6" s="25"/>
      <c r="L6" s="25"/>
      <c r="M6" s="26"/>
      <c r="Q6" s="5"/>
    </row>
    <row r="7" spans="2:13" ht="12.75" customHeight="1">
      <c r="B7" s="5"/>
      <c r="C7" s="5"/>
      <c r="F7" s="6"/>
      <c r="G7" s="13"/>
      <c r="H7" s="13"/>
      <c r="I7" s="13"/>
      <c r="J7" s="13"/>
      <c r="K7" s="13"/>
      <c r="L7" s="6"/>
      <c r="M7" s="6"/>
    </row>
    <row r="8" spans="3:13" ht="12.75" customHeight="1">
      <c r="C8" s="5"/>
      <c r="F8" s="6"/>
      <c r="G8" s="13"/>
      <c r="H8" s="13"/>
      <c r="I8" s="13"/>
      <c r="J8" s="13"/>
      <c r="K8" s="13"/>
      <c r="L8" s="6"/>
      <c r="M8" s="6"/>
    </row>
    <row r="9" spans="3:255" ht="12.75" customHeight="1">
      <c r="C9" s="5"/>
      <c r="D9" s="5"/>
      <c r="F9" s="6"/>
      <c r="G9" s="6"/>
      <c r="H9" s="13"/>
      <c r="I9" s="13"/>
      <c r="J9" s="13"/>
      <c r="K9" s="13"/>
      <c r="L9" s="13"/>
      <c r="M9" s="6"/>
      <c r="IS9" s="5"/>
      <c r="IT9" s="5"/>
      <c r="IU9" s="7" t="s">
        <v>27</v>
      </c>
    </row>
    <row r="10" spans="4:255" ht="24.75" customHeight="1">
      <c r="D10" s="5"/>
      <c r="F10" s="14" t="s">
        <v>102</v>
      </c>
      <c r="G10" s="6"/>
      <c r="H10" s="117">
        <v>42805</v>
      </c>
      <c r="I10" s="118"/>
      <c r="J10" s="118"/>
      <c r="K10" s="118"/>
      <c r="L10" s="118"/>
      <c r="M10" s="118"/>
      <c r="IS10" s="5"/>
      <c r="IU10" s="5"/>
    </row>
    <row r="11" spans="6:255" ht="12.75" customHeight="1">
      <c r="F11" s="6"/>
      <c r="G11" s="6"/>
      <c r="H11" s="6"/>
      <c r="I11" s="13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13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40</v>
      </c>
      <c r="G13" s="6"/>
      <c r="H13" s="59" t="s">
        <v>159</v>
      </c>
      <c r="I13" s="25"/>
      <c r="J13" s="25"/>
      <c r="K13" s="25"/>
      <c r="L13" s="25"/>
      <c r="M13" s="26"/>
      <c r="IV13" s="5"/>
    </row>
    <row r="14" spans="8:256" ht="12.75" customHeight="1">
      <c r="H14" s="13"/>
      <c r="I14" s="13"/>
      <c r="J14" s="13"/>
      <c r="K14" s="13"/>
      <c r="L14" s="6"/>
      <c r="M14" s="6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111</v>
      </c>
      <c r="B17" s="11"/>
      <c r="C17" s="11"/>
      <c r="D17" s="11"/>
      <c r="E17" s="12"/>
      <c r="F17" s="11"/>
      <c r="G17" s="11" t="s">
        <v>25</v>
      </c>
      <c r="H17" s="11"/>
      <c r="I17" s="12"/>
      <c r="J17" s="11"/>
      <c r="K17" s="11"/>
      <c r="L17" s="11"/>
      <c r="M17" s="11" t="s">
        <v>151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mergeCells count="1">
    <mergeCell ref="H10:M10"/>
  </mergeCells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83203125" style="0" customWidth="1"/>
    <col min="5" max="5" width="12.16015625" style="0" customWidth="1"/>
    <col min="6" max="6" width="10.5" style="0" customWidth="1"/>
    <col min="7" max="7" width="10.16015625" style="0" customWidth="1"/>
    <col min="8" max="8" width="10.5" style="0" customWidth="1"/>
    <col min="9" max="9" width="11.5" style="0" customWidth="1"/>
    <col min="10" max="10" width="10.33203125" style="0" customWidth="1"/>
    <col min="11" max="11" width="9.83203125" style="0" customWidth="1"/>
    <col min="12" max="12" width="10.33203125" style="0" customWidth="1"/>
    <col min="13" max="13" width="9.83203125" style="0" customWidth="1"/>
    <col min="14" max="14" width="10.5" style="0" customWidth="1"/>
    <col min="15" max="15" width="11.33203125" style="0" customWidth="1"/>
    <col min="16" max="16" width="13" style="0" customWidth="1"/>
  </cols>
  <sheetData>
    <row r="1" ht="21" customHeight="1"/>
    <row r="2" spans="1:15" ht="29.25" customHeight="1">
      <c r="A2" s="73" t="s">
        <v>134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6" ht="27.75" customHeight="1">
      <c r="A3" s="89" t="s">
        <v>13</v>
      </c>
      <c r="P3" s="20" t="s">
        <v>9</v>
      </c>
    </row>
    <row r="4" spans="1:16" ht="21" customHeight="1">
      <c r="A4" s="63" t="s">
        <v>115</v>
      </c>
      <c r="B4" s="63"/>
      <c r="C4" s="123" t="s">
        <v>34</v>
      </c>
      <c r="D4" s="63" t="s">
        <v>140</v>
      </c>
      <c r="E4" s="63"/>
      <c r="F4" s="63"/>
      <c r="G4" s="63"/>
      <c r="H4" s="63"/>
      <c r="I4" s="124" t="s">
        <v>144</v>
      </c>
      <c r="J4" s="124" t="s">
        <v>67</v>
      </c>
      <c r="K4" s="124" t="s">
        <v>89</v>
      </c>
      <c r="L4" s="124" t="s">
        <v>36</v>
      </c>
      <c r="M4" s="124" t="s">
        <v>17</v>
      </c>
      <c r="N4" s="124" t="s">
        <v>108</v>
      </c>
      <c r="O4" s="63" t="s">
        <v>16</v>
      </c>
      <c r="P4" s="76"/>
    </row>
    <row r="5" spans="1:16" ht="30" customHeight="1">
      <c r="A5" s="62" t="s">
        <v>73</v>
      </c>
      <c r="B5" s="62" t="s">
        <v>113</v>
      </c>
      <c r="C5" s="123"/>
      <c r="D5" s="64" t="s">
        <v>78</v>
      </c>
      <c r="E5" s="64" t="s">
        <v>139</v>
      </c>
      <c r="F5" s="57" t="s">
        <v>26</v>
      </c>
      <c r="G5" s="57" t="s">
        <v>127</v>
      </c>
      <c r="H5" s="64" t="s">
        <v>79</v>
      </c>
      <c r="I5" s="124"/>
      <c r="J5" s="124"/>
      <c r="K5" s="124"/>
      <c r="L5" s="124"/>
      <c r="M5" s="124"/>
      <c r="N5" s="124"/>
      <c r="O5" s="57" t="s">
        <v>70</v>
      </c>
      <c r="P5" s="57" t="s">
        <v>43</v>
      </c>
    </row>
    <row r="6" spans="1:16" ht="14.25" customHeight="1">
      <c r="A6" s="50" t="s">
        <v>95</v>
      </c>
      <c r="B6" s="50" t="s">
        <v>95</v>
      </c>
      <c r="C6" s="50">
        <v>1</v>
      </c>
      <c r="D6" s="50">
        <f aca="true" t="shared" si="0" ref="D6:O6">C6+1</f>
        <v>2</v>
      </c>
      <c r="E6" s="50">
        <f t="shared" si="0"/>
        <v>3</v>
      </c>
      <c r="F6" s="50">
        <f t="shared" si="0"/>
        <v>4</v>
      </c>
      <c r="G6" s="50">
        <f t="shared" si="0"/>
        <v>5</v>
      </c>
      <c r="H6" s="50">
        <f t="shared" si="0"/>
        <v>6</v>
      </c>
      <c r="I6" s="50">
        <f t="shared" si="0"/>
        <v>7</v>
      </c>
      <c r="J6" s="50">
        <f t="shared" si="0"/>
        <v>8</v>
      </c>
      <c r="K6" s="50">
        <f t="shared" si="0"/>
        <v>9</v>
      </c>
      <c r="L6" s="50">
        <f t="shared" si="0"/>
        <v>10</v>
      </c>
      <c r="M6" s="50">
        <f t="shared" si="0"/>
        <v>11</v>
      </c>
      <c r="N6" s="77">
        <f t="shared" si="0"/>
        <v>12</v>
      </c>
      <c r="O6" s="64">
        <f t="shared" si="0"/>
        <v>13</v>
      </c>
      <c r="P6" s="78">
        <v>14</v>
      </c>
    </row>
    <row r="7" spans="1:16" ht="25.5" customHeight="1">
      <c r="A7" s="88"/>
      <c r="B7" s="87" t="s">
        <v>34</v>
      </c>
      <c r="C7" s="97">
        <v>11413688.28</v>
      </c>
      <c r="D7" s="95">
        <v>11413688.28</v>
      </c>
      <c r="E7" s="97">
        <v>11413688.28</v>
      </c>
      <c r="F7" s="96">
        <v>0</v>
      </c>
      <c r="G7" s="95">
        <v>0</v>
      </c>
      <c r="H7" s="97"/>
      <c r="I7" s="96">
        <v>0</v>
      </c>
      <c r="J7" s="96"/>
      <c r="K7" s="95">
        <v>0</v>
      </c>
      <c r="L7" s="97"/>
      <c r="M7" s="96">
        <f>0</f>
        <v>0</v>
      </c>
      <c r="N7" s="96">
        <f>0</f>
        <v>0</v>
      </c>
      <c r="O7" s="96">
        <v>0</v>
      </c>
      <c r="P7" s="95"/>
    </row>
    <row r="8" spans="1:16" ht="25.5" customHeight="1">
      <c r="A8" s="88" t="s">
        <v>23</v>
      </c>
      <c r="B8" s="87" t="s">
        <v>82</v>
      </c>
      <c r="C8" s="97">
        <v>11413688.28</v>
      </c>
      <c r="D8" s="95">
        <v>11413688.28</v>
      </c>
      <c r="E8" s="97">
        <v>11413688.28</v>
      </c>
      <c r="F8" s="96">
        <v>0</v>
      </c>
      <c r="G8" s="95">
        <v>0</v>
      </c>
      <c r="H8" s="97"/>
      <c r="I8" s="96">
        <v>0</v>
      </c>
      <c r="J8" s="96"/>
      <c r="K8" s="95">
        <v>0</v>
      </c>
      <c r="L8" s="97"/>
      <c r="M8" s="96">
        <f>0</f>
        <v>0</v>
      </c>
      <c r="N8" s="96">
        <f>0</f>
        <v>0</v>
      </c>
      <c r="O8" s="96">
        <v>0</v>
      </c>
      <c r="P8" s="95"/>
    </row>
    <row r="9" spans="1:15" ht="21" customHeight="1">
      <c r="A9" s="5"/>
      <c r="B9" s="5"/>
      <c r="C9" s="5"/>
      <c r="D9" s="5"/>
      <c r="E9" s="5"/>
      <c r="H9" s="5"/>
      <c r="I9" s="5"/>
      <c r="J9" s="5"/>
      <c r="K9" s="5"/>
      <c r="M9" s="5"/>
      <c r="N9" s="5"/>
      <c r="O9" s="5"/>
    </row>
    <row r="10" spans="1:15" ht="21" customHeight="1">
      <c r="A10" s="5"/>
      <c r="B10" s="5"/>
      <c r="D10" s="5"/>
      <c r="E10" s="5"/>
      <c r="H10" s="5"/>
      <c r="I10" s="5"/>
      <c r="J10" s="5"/>
      <c r="K10" s="5"/>
      <c r="L10" s="5"/>
      <c r="M10" s="5"/>
      <c r="N10" s="5"/>
      <c r="O10" s="5"/>
    </row>
    <row r="11" spans="1:15" ht="21" customHeight="1">
      <c r="A11" s="5"/>
      <c r="D11" s="5"/>
      <c r="E11" s="5"/>
      <c r="J11" s="5"/>
      <c r="K11" s="5"/>
      <c r="L11" s="5"/>
      <c r="M11" s="5"/>
      <c r="N11" s="5"/>
      <c r="O11" s="5"/>
    </row>
    <row r="12" spans="1:15" ht="21" customHeight="1">
      <c r="A12" s="5"/>
      <c r="E12" s="5"/>
      <c r="G12" s="5"/>
      <c r="K12" s="5"/>
      <c r="M12" s="5"/>
      <c r="N12" s="5"/>
      <c r="O12" s="5"/>
    </row>
    <row r="13" spans="1:5" ht="12.75" customHeight="1">
      <c r="A13" s="5"/>
      <c r="B13" s="5"/>
      <c r="E13" s="5"/>
    </row>
    <row r="14" ht="12.75" customHeight="1">
      <c r="B14" s="5"/>
    </row>
    <row r="15" spans="2:7" ht="12.75" customHeight="1">
      <c r="B15" s="5"/>
      <c r="G15" s="5"/>
    </row>
  </sheetData>
  <mergeCells count="7">
    <mergeCell ref="L4:L5"/>
    <mergeCell ref="M4:M5"/>
    <mergeCell ref="N4:N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55" t="s">
        <v>75</v>
      </c>
      <c r="B2" s="55"/>
    </row>
    <row r="3" ht="17.25" customHeight="1">
      <c r="B3" s="20" t="s">
        <v>9</v>
      </c>
    </row>
    <row r="4" spans="1:2" ht="20.25" customHeight="1">
      <c r="A4" s="125" t="s">
        <v>45</v>
      </c>
      <c r="B4" s="123" t="s">
        <v>34</v>
      </c>
    </row>
    <row r="5" spans="1:2" ht="18" customHeight="1">
      <c r="A5" s="125"/>
      <c r="B5" s="123"/>
    </row>
    <row r="6" spans="1:2" ht="16.5" customHeight="1">
      <c r="A6" s="50" t="s">
        <v>95</v>
      </c>
      <c r="B6" s="50">
        <v>1</v>
      </c>
    </row>
    <row r="7" spans="1:2" ht="27.75" customHeight="1">
      <c r="A7" s="88" t="s">
        <v>34</v>
      </c>
      <c r="B7" s="98">
        <v>11413688.28</v>
      </c>
    </row>
    <row r="8" spans="1:2" ht="27.75" customHeight="1">
      <c r="A8" s="88" t="s">
        <v>59</v>
      </c>
      <c r="B8" s="98">
        <v>11413688.28</v>
      </c>
    </row>
    <row r="9" ht="27.75" customHeight="1">
      <c r="A9" s="5"/>
    </row>
    <row r="10" ht="27.75" customHeight="1">
      <c r="A10" s="5"/>
    </row>
    <row r="11" ht="12.75" customHeight="1">
      <c r="B11" s="5"/>
    </row>
    <row r="15" ht="12.75" customHeight="1">
      <c r="A15" s="5"/>
    </row>
  </sheetData>
  <mergeCells count="2">
    <mergeCell ref="A4:A5"/>
    <mergeCell ref="B4:B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0" style="0" customWidth="1"/>
    <col min="3" max="3" width="29.5" style="0" customWidth="1"/>
    <col min="4" max="4" width="32.16015625" style="0" customWidth="1"/>
  </cols>
  <sheetData>
    <row r="2" spans="1:4" ht="29.25" customHeight="1">
      <c r="A2" s="55" t="s">
        <v>0</v>
      </c>
      <c r="B2" s="55"/>
      <c r="C2" s="55"/>
      <c r="D2" s="55"/>
    </row>
    <row r="3" ht="17.25" customHeight="1">
      <c r="D3" s="20" t="s">
        <v>9</v>
      </c>
    </row>
    <row r="4" spans="1:4" ht="21.75" customHeight="1">
      <c r="A4" s="125" t="s">
        <v>45</v>
      </c>
      <c r="B4" s="123" t="s">
        <v>140</v>
      </c>
      <c r="C4" s="123" t="s">
        <v>110</v>
      </c>
      <c r="D4" s="123" t="s">
        <v>147</v>
      </c>
    </row>
    <row r="5" spans="1:4" ht="18" customHeight="1">
      <c r="A5" s="125"/>
      <c r="B5" s="123"/>
      <c r="C5" s="123"/>
      <c r="D5" s="123"/>
    </row>
    <row r="6" spans="1:4" ht="17.25" customHeight="1">
      <c r="A6" s="50" t="s">
        <v>95</v>
      </c>
      <c r="B6" s="50">
        <v>1</v>
      </c>
      <c r="C6" s="54">
        <v>2</v>
      </c>
      <c r="D6" s="54">
        <v>3</v>
      </c>
    </row>
    <row r="7" spans="1:4" ht="27.75" customHeight="1">
      <c r="A7" s="88" t="s">
        <v>34</v>
      </c>
      <c r="B7" s="99">
        <v>11413688.28</v>
      </c>
      <c r="C7" s="98">
        <v>11413688.28</v>
      </c>
      <c r="D7" s="100">
        <v>0</v>
      </c>
    </row>
    <row r="8" spans="1:4" ht="27.75" customHeight="1">
      <c r="A8" s="88" t="s">
        <v>59</v>
      </c>
      <c r="B8" s="99">
        <v>11413688.28</v>
      </c>
      <c r="C8" s="98">
        <v>11413688.28</v>
      </c>
      <c r="D8" s="100">
        <v>0</v>
      </c>
    </row>
    <row r="9" spans="1:4" ht="27.75" customHeight="1">
      <c r="A9" s="5"/>
      <c r="C9" s="5"/>
      <c r="D9" s="5"/>
    </row>
    <row r="10" spans="2:4" ht="27.75" customHeight="1">
      <c r="B10" s="5"/>
      <c r="C10" s="5"/>
      <c r="D10" s="5"/>
    </row>
    <row r="11" ht="27.75" customHeight="1"/>
    <row r="12" ht="27.75" customHeight="1"/>
    <row r="13" ht="27.75" customHeight="1"/>
    <row r="14" ht="27.75" customHeight="1">
      <c r="D14" s="5"/>
    </row>
    <row r="15" ht="27.75" customHeight="1"/>
    <row r="16" ht="27.75" customHeight="1"/>
    <row r="17" ht="27.75" customHeight="1"/>
    <row r="18" ht="27.75" customHeight="1"/>
    <row r="19" ht="27.75" customHeight="1"/>
  </sheetData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showGridLines="0" showZeros="0" workbookViewId="0" topLeftCell="A1">
      <selection activeCell="C11" sqref="C11"/>
    </sheetView>
  </sheetViews>
  <sheetFormatPr defaultColWidth="9.16015625" defaultRowHeight="12.75" customHeight="1"/>
  <cols>
    <col min="1" max="1" width="35.33203125" style="0" customWidth="1"/>
    <col min="2" max="2" width="40" style="0" customWidth="1"/>
    <col min="3" max="3" width="29.5" style="0" customWidth="1"/>
    <col min="4" max="4" width="32.16015625" style="0" customWidth="1"/>
  </cols>
  <sheetData>
    <row r="2" spans="1:4" ht="29.25" customHeight="1">
      <c r="A2" s="55" t="s">
        <v>0</v>
      </c>
      <c r="B2" s="55"/>
      <c r="C2" s="55"/>
      <c r="D2" s="55"/>
    </row>
    <row r="3" ht="17.25" customHeight="1">
      <c r="D3" s="20" t="s">
        <v>9</v>
      </c>
    </row>
    <row r="4" spans="1:4" ht="21.75" customHeight="1">
      <c r="A4" s="125" t="s">
        <v>45</v>
      </c>
      <c r="B4" s="123" t="s">
        <v>140</v>
      </c>
      <c r="C4" s="123" t="s">
        <v>110</v>
      </c>
      <c r="D4" s="123" t="s">
        <v>147</v>
      </c>
    </row>
    <row r="5" spans="1:4" ht="18" customHeight="1">
      <c r="A5" s="125"/>
      <c r="B5" s="123"/>
      <c r="C5" s="123"/>
      <c r="D5" s="123"/>
    </row>
    <row r="6" spans="1:4" ht="17.25" customHeight="1">
      <c r="A6" s="50" t="s">
        <v>95</v>
      </c>
      <c r="B6" s="50">
        <v>1</v>
      </c>
      <c r="C6" s="54">
        <v>2</v>
      </c>
      <c r="D6" s="54">
        <v>3</v>
      </c>
    </row>
    <row r="7" spans="1:4" ht="27.75" customHeight="1">
      <c r="A7" s="87" t="s">
        <v>3</v>
      </c>
      <c r="B7" s="101" t="s">
        <v>3</v>
      </c>
      <c r="C7" s="99" t="s">
        <v>3</v>
      </c>
      <c r="D7" s="98" t="s">
        <v>3</v>
      </c>
    </row>
    <row r="8" spans="1:4" ht="27.75" customHeight="1">
      <c r="A8" s="5"/>
      <c r="B8" s="5"/>
      <c r="C8" s="5"/>
      <c r="D8" s="5"/>
    </row>
    <row r="9" spans="1:4" ht="27.75" customHeight="1">
      <c r="A9" s="5"/>
      <c r="C9" s="5"/>
      <c r="D9" s="5"/>
    </row>
    <row r="10" spans="1:4" ht="27.75" customHeight="1">
      <c r="A10" s="5"/>
      <c r="B10" s="5"/>
      <c r="C10" s="5"/>
      <c r="D10" s="5"/>
    </row>
    <row r="11" spans="2:3" ht="27.75" customHeight="1">
      <c r="B11" s="5"/>
      <c r="C11" s="5"/>
    </row>
    <row r="12" ht="27.75" customHeight="1"/>
    <row r="13" ht="27.75" customHeight="1"/>
    <row r="14" ht="27.75" customHeight="1">
      <c r="D14" s="5"/>
    </row>
  </sheetData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5"/>
  <sheetViews>
    <sheetView showGridLines="0" showZeros="0" workbookViewId="0" topLeftCell="A1">
      <selection activeCell="A2" sqref="A2:D26"/>
    </sheetView>
  </sheetViews>
  <sheetFormatPr defaultColWidth="9.16015625" defaultRowHeight="19.5" customHeight="1"/>
  <cols>
    <col min="1" max="1" width="49.5" style="19" customWidth="1"/>
    <col min="2" max="2" width="24.33203125" style="19" customWidth="1"/>
    <col min="3" max="3" width="54.33203125" style="19" customWidth="1"/>
    <col min="4" max="4" width="25" style="19" customWidth="1"/>
    <col min="5" max="254" width="9.16015625" style="19" customWidth="1"/>
  </cols>
  <sheetData>
    <row r="1" s="5" customFormat="1" ht="19.5" customHeight="1">
      <c r="D1" s="20"/>
    </row>
    <row r="2" spans="1:4" ht="29.25" customHeight="1">
      <c r="A2" s="27" t="s">
        <v>22</v>
      </c>
      <c r="B2" s="28"/>
      <c r="C2" s="28"/>
      <c r="D2" s="28"/>
    </row>
    <row r="3" spans="1:4" ht="17.25" customHeight="1">
      <c r="A3" s="32" t="str">
        <f>'收入'!A3</f>
        <v>单位名称：公安局交通交警大队</v>
      </c>
      <c r="D3" s="20" t="s">
        <v>9</v>
      </c>
    </row>
    <row r="4" spans="1:4" ht="17.25" customHeight="1">
      <c r="A4" s="17" t="s">
        <v>49</v>
      </c>
      <c r="B4" s="38"/>
      <c r="C4" s="40" t="s">
        <v>146</v>
      </c>
      <c r="D4" s="41"/>
    </row>
    <row r="5" spans="1:4" ht="17.25" customHeight="1">
      <c r="A5" s="21" t="s">
        <v>53</v>
      </c>
      <c r="B5" s="47" t="s">
        <v>65</v>
      </c>
      <c r="C5" s="39" t="s">
        <v>145</v>
      </c>
      <c r="D5" s="39" t="s">
        <v>65</v>
      </c>
    </row>
    <row r="6" spans="1:4" ht="17.25" customHeight="1">
      <c r="A6" s="56" t="s">
        <v>4</v>
      </c>
      <c r="B6" s="86">
        <v>11413688.28</v>
      </c>
      <c r="C6" s="79" t="str">
        <f>'支出2'!A8</f>
        <v>公共安全支出</v>
      </c>
      <c r="D6" s="80">
        <f>'支出2'!B8</f>
        <v>11413688.28</v>
      </c>
    </row>
    <row r="7" spans="1:4" ht="17.25" customHeight="1">
      <c r="A7" s="34" t="s">
        <v>8</v>
      </c>
      <c r="B7" s="82">
        <f>'收入'!E7</f>
        <v>11413688.28</v>
      </c>
      <c r="C7" s="79">
        <f>'支出2'!A9</f>
        <v>0</v>
      </c>
      <c r="D7" s="80">
        <f>'支出2'!B9</f>
        <v>0</v>
      </c>
    </row>
    <row r="8" spans="1:4" ht="17.25" customHeight="1">
      <c r="A8" s="34" t="s">
        <v>46</v>
      </c>
      <c r="B8" s="82">
        <f>'收入'!F7</f>
        <v>0</v>
      </c>
      <c r="C8" s="79">
        <f>'支出2'!A10</f>
        <v>0</v>
      </c>
      <c r="D8" s="80">
        <f>'支出2'!B10</f>
        <v>0</v>
      </c>
    </row>
    <row r="9" spans="1:4" ht="17.25" customHeight="1">
      <c r="A9" s="34" t="s">
        <v>18</v>
      </c>
      <c r="B9" s="82">
        <f>'收入'!G7</f>
        <v>0</v>
      </c>
      <c r="C9" s="79">
        <f>'支出2'!A11</f>
        <v>0</v>
      </c>
      <c r="D9" s="80">
        <f>'支出2'!B11</f>
        <v>0</v>
      </c>
    </row>
    <row r="10" spans="1:4" ht="17.25" customHeight="1">
      <c r="A10" s="34" t="s">
        <v>21</v>
      </c>
      <c r="B10" s="82">
        <f>'收入'!H7</f>
        <v>0</v>
      </c>
      <c r="C10" s="79">
        <f>'支出2'!A12</f>
        <v>0</v>
      </c>
      <c r="D10" s="80">
        <f>'支出2'!B12</f>
        <v>0</v>
      </c>
    </row>
    <row r="11" spans="1:4" ht="17.25" customHeight="1">
      <c r="A11" s="34" t="s">
        <v>91</v>
      </c>
      <c r="B11" s="82">
        <f>'收入'!I7</f>
        <v>0</v>
      </c>
      <c r="C11" s="79">
        <f>'支出2'!A13</f>
        <v>0</v>
      </c>
      <c r="D11" s="80">
        <f>'支出2'!B13</f>
        <v>0</v>
      </c>
    </row>
    <row r="12" spans="1:4" ht="17.25" customHeight="1">
      <c r="A12" s="34" t="s">
        <v>90</v>
      </c>
      <c r="B12" s="82">
        <f>'收入'!J7</f>
        <v>0</v>
      </c>
      <c r="C12" s="79">
        <f>'支出2'!A14</f>
        <v>0</v>
      </c>
      <c r="D12" s="80">
        <f>'支出2'!B14</f>
        <v>0</v>
      </c>
    </row>
    <row r="13" spans="1:4" ht="17.25" customHeight="1">
      <c r="A13" s="34" t="s">
        <v>133</v>
      </c>
      <c r="B13" s="82">
        <f>'收入'!K7</f>
        <v>0</v>
      </c>
      <c r="C13" s="79">
        <f>'支出2'!A15</f>
        <v>0</v>
      </c>
      <c r="D13" s="80">
        <f>'支出2'!B15</f>
        <v>0</v>
      </c>
    </row>
    <row r="14" spans="1:4" ht="17.25" customHeight="1">
      <c r="A14" s="34" t="s">
        <v>20</v>
      </c>
      <c r="B14" s="82">
        <f>'收入'!L7</f>
        <v>0</v>
      </c>
      <c r="C14" s="79">
        <f>'支出2'!A16</f>
        <v>0</v>
      </c>
      <c r="D14" s="80">
        <f>'支出2'!B16</f>
        <v>0</v>
      </c>
    </row>
    <row r="15" spans="1:4" ht="17.25" customHeight="1">
      <c r="A15" s="34" t="s">
        <v>72</v>
      </c>
      <c r="B15" s="81">
        <f>'收入'!M7</f>
        <v>0</v>
      </c>
      <c r="C15" s="79">
        <f>'支出2'!A17</f>
        <v>0</v>
      </c>
      <c r="D15" s="80">
        <f>'支出2'!B17</f>
        <v>0</v>
      </c>
    </row>
    <row r="16" spans="1:4" ht="17.25" customHeight="1">
      <c r="A16" s="34"/>
      <c r="B16" s="83"/>
      <c r="C16" s="79">
        <f>'支出2'!A18</f>
        <v>0</v>
      </c>
      <c r="D16" s="80">
        <f>'支出2'!B18</f>
        <v>0</v>
      </c>
    </row>
    <row r="17" spans="1:4" ht="19.5" customHeight="1">
      <c r="A17" s="34"/>
      <c r="B17" s="83"/>
      <c r="C17" s="79">
        <f>'支出2'!A47</f>
        <v>0</v>
      </c>
      <c r="D17" s="80">
        <f>'支出2'!B47</f>
        <v>0</v>
      </c>
    </row>
    <row r="18" spans="1:4" ht="19.5" customHeight="1">
      <c r="A18" s="34"/>
      <c r="B18" s="83"/>
      <c r="C18" s="79">
        <f>'支出2'!A48</f>
        <v>0</v>
      </c>
      <c r="D18" s="80">
        <f>'支出2'!B48</f>
        <v>0</v>
      </c>
    </row>
    <row r="19" spans="1:4" ht="19.5" customHeight="1">
      <c r="A19" s="34"/>
      <c r="B19" s="83"/>
      <c r="C19" s="79">
        <f>'支出2'!A49</f>
        <v>0</v>
      </c>
      <c r="D19" s="80">
        <f>'支出2'!B49</f>
        <v>0</v>
      </c>
    </row>
    <row r="20" spans="1:4" ht="19.5" customHeight="1">
      <c r="A20" s="34"/>
      <c r="B20" s="83"/>
      <c r="C20" s="35"/>
      <c r="D20" s="65"/>
    </row>
    <row r="21" spans="1:4" ht="17.25" customHeight="1">
      <c r="A21" s="37" t="s">
        <v>33</v>
      </c>
      <c r="B21" s="84">
        <f>B6+B11+B12+B13+B14+B15</f>
        <v>11413688.28</v>
      </c>
      <c r="C21" s="37" t="s">
        <v>31</v>
      </c>
      <c r="D21" s="80">
        <f>'支出2'!B7</f>
        <v>11413688.28</v>
      </c>
    </row>
    <row r="22" spans="1:4" ht="17.25" customHeight="1">
      <c r="A22" s="34" t="s">
        <v>52</v>
      </c>
      <c r="B22" s="84">
        <f>'收入'!N7</f>
        <v>0</v>
      </c>
      <c r="C22" s="34" t="s">
        <v>106</v>
      </c>
      <c r="D22" s="80">
        <f>B26-D21</f>
        <v>0</v>
      </c>
    </row>
    <row r="23" spans="1:4" ht="17.25" customHeight="1">
      <c r="A23" s="34" t="s">
        <v>83</v>
      </c>
      <c r="B23" s="84">
        <f>B24+B25</f>
        <v>0</v>
      </c>
      <c r="C23" s="36"/>
      <c r="D23" s="80"/>
    </row>
    <row r="24" spans="1:4" ht="17.25" customHeight="1">
      <c r="A24" s="34" t="s">
        <v>105</v>
      </c>
      <c r="B24" s="84">
        <f>'收入'!O7</f>
        <v>0</v>
      </c>
      <c r="C24" s="36"/>
      <c r="D24" s="80"/>
    </row>
    <row r="25" spans="1:4" ht="17.25" customHeight="1">
      <c r="A25" s="34" t="s">
        <v>76</v>
      </c>
      <c r="B25" s="84">
        <f>'收入'!P7</f>
        <v>0</v>
      </c>
      <c r="C25" s="36"/>
      <c r="D25" s="80"/>
    </row>
    <row r="26" spans="1:4" ht="17.25" customHeight="1">
      <c r="A26" s="37" t="s">
        <v>15</v>
      </c>
      <c r="B26" s="84">
        <f>B21+B22+B23</f>
        <v>11413688.28</v>
      </c>
      <c r="C26" s="37" t="s">
        <v>7</v>
      </c>
      <c r="D26" s="80">
        <f>D21+D22</f>
        <v>11413688.28</v>
      </c>
    </row>
    <row r="52" ht="19.5" customHeight="1">
      <c r="AC52" s="51" t="s">
        <v>2</v>
      </c>
    </row>
    <row r="105" ht="19.5" customHeight="1">
      <c r="AO105" s="51" t="s">
        <v>2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showGridLines="0" showZeros="0" workbookViewId="0" topLeftCell="A1">
      <selection activeCell="A2" sqref="A2:O10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9.33203125" style="0" customWidth="1"/>
    <col min="4" max="4" width="20.66015625" style="0" customWidth="1"/>
    <col min="5" max="5" width="22.33203125" style="0" customWidth="1"/>
    <col min="6" max="6" width="10.5" style="0" customWidth="1"/>
    <col min="7" max="7" width="10.16015625" style="0" customWidth="1"/>
    <col min="8" max="8" width="10.5" style="0" customWidth="1"/>
    <col min="9" max="9" width="11.5" style="0" customWidth="1"/>
    <col min="10" max="10" width="10.33203125" style="0" customWidth="1"/>
    <col min="11" max="11" width="9.83203125" style="0" customWidth="1"/>
    <col min="12" max="12" width="10.33203125" style="0" customWidth="1"/>
    <col min="13" max="13" width="9.83203125" style="0" customWidth="1"/>
    <col min="14" max="14" width="10.5" style="0" customWidth="1"/>
    <col min="15" max="15" width="11.33203125" style="0" customWidth="1"/>
  </cols>
  <sheetData>
    <row r="1" ht="21" customHeight="1"/>
    <row r="2" spans="1:15" ht="29.25" customHeight="1">
      <c r="A2" s="102" t="s">
        <v>134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27.75" customHeight="1">
      <c r="A3" s="104" t="s">
        <v>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 t="s">
        <v>9</v>
      </c>
    </row>
    <row r="4" spans="1:15" ht="21" customHeight="1">
      <c r="A4" s="107" t="s">
        <v>115</v>
      </c>
      <c r="B4" s="107"/>
      <c r="C4" s="119" t="s">
        <v>34</v>
      </c>
      <c r="D4" s="107" t="s">
        <v>140</v>
      </c>
      <c r="E4" s="107"/>
      <c r="F4" s="107"/>
      <c r="G4" s="107"/>
      <c r="H4" s="107"/>
      <c r="I4" s="120" t="s">
        <v>144</v>
      </c>
      <c r="J4" s="120" t="s">
        <v>67</v>
      </c>
      <c r="K4" s="120" t="s">
        <v>89</v>
      </c>
      <c r="L4" s="120" t="s">
        <v>36</v>
      </c>
      <c r="M4" s="120" t="s">
        <v>17</v>
      </c>
      <c r="N4" s="120" t="s">
        <v>108</v>
      </c>
      <c r="O4" s="120" t="s">
        <v>16</v>
      </c>
    </row>
    <row r="5" spans="1:15" ht="48.75" customHeight="1">
      <c r="A5" s="108" t="s">
        <v>50</v>
      </c>
      <c r="B5" s="108" t="s">
        <v>141</v>
      </c>
      <c r="C5" s="119"/>
      <c r="D5" s="109" t="s">
        <v>78</v>
      </c>
      <c r="E5" s="109" t="s">
        <v>139</v>
      </c>
      <c r="F5" s="110" t="s">
        <v>26</v>
      </c>
      <c r="G5" s="110" t="s">
        <v>127</v>
      </c>
      <c r="H5" s="109" t="s">
        <v>79</v>
      </c>
      <c r="I5" s="120"/>
      <c r="J5" s="120"/>
      <c r="K5" s="120"/>
      <c r="L5" s="120"/>
      <c r="M5" s="120"/>
      <c r="N5" s="120"/>
      <c r="O5" s="120"/>
    </row>
    <row r="6" spans="1:15" ht="30.75" customHeight="1">
      <c r="A6" s="111" t="s">
        <v>95</v>
      </c>
      <c r="B6" s="111" t="s">
        <v>95</v>
      </c>
      <c r="C6" s="111">
        <v>1</v>
      </c>
      <c r="D6" s="111">
        <f aca="true" t="shared" si="0" ref="D6:O6">C6+1</f>
        <v>2</v>
      </c>
      <c r="E6" s="111">
        <f t="shared" si="0"/>
        <v>3</v>
      </c>
      <c r="F6" s="111">
        <f t="shared" si="0"/>
        <v>4</v>
      </c>
      <c r="G6" s="111">
        <f t="shared" si="0"/>
        <v>5</v>
      </c>
      <c r="H6" s="111">
        <f t="shared" si="0"/>
        <v>6</v>
      </c>
      <c r="I6" s="111">
        <f t="shared" si="0"/>
        <v>7</v>
      </c>
      <c r="J6" s="111">
        <f t="shared" si="0"/>
        <v>8</v>
      </c>
      <c r="K6" s="111">
        <f t="shared" si="0"/>
        <v>9</v>
      </c>
      <c r="L6" s="111">
        <f t="shared" si="0"/>
        <v>10</v>
      </c>
      <c r="M6" s="111">
        <f t="shared" si="0"/>
        <v>11</v>
      </c>
      <c r="N6" s="111">
        <f t="shared" si="0"/>
        <v>12</v>
      </c>
      <c r="O6" s="111">
        <f t="shared" si="0"/>
        <v>13</v>
      </c>
    </row>
    <row r="7" spans="1:15" ht="39" customHeight="1">
      <c r="A7" s="112"/>
      <c r="B7" s="113" t="s">
        <v>34</v>
      </c>
      <c r="C7" s="114">
        <v>11413688.28</v>
      </c>
      <c r="D7" s="115">
        <v>11413688.28</v>
      </c>
      <c r="E7" s="114">
        <v>11413688.28</v>
      </c>
      <c r="F7" s="116">
        <v>0</v>
      </c>
      <c r="G7" s="115">
        <v>0</v>
      </c>
      <c r="H7" s="114"/>
      <c r="I7" s="116">
        <v>0</v>
      </c>
      <c r="J7" s="116"/>
      <c r="K7" s="115">
        <v>0</v>
      </c>
      <c r="L7" s="114"/>
      <c r="M7" s="116"/>
      <c r="N7" s="116"/>
      <c r="O7" s="115">
        <v>0</v>
      </c>
    </row>
    <row r="8" spans="1:15" ht="25.5" customHeight="1">
      <c r="A8" s="112" t="s">
        <v>35</v>
      </c>
      <c r="B8" s="113"/>
      <c r="C8" s="114">
        <v>11413688.28</v>
      </c>
      <c r="D8" s="115">
        <v>11413688.28</v>
      </c>
      <c r="E8" s="114">
        <v>11413688.28</v>
      </c>
      <c r="F8" s="116">
        <v>0</v>
      </c>
      <c r="G8" s="115">
        <v>0</v>
      </c>
      <c r="H8" s="114"/>
      <c r="I8" s="116">
        <v>0</v>
      </c>
      <c r="J8" s="116"/>
      <c r="K8" s="115">
        <v>0</v>
      </c>
      <c r="L8" s="114"/>
      <c r="M8" s="116"/>
      <c r="N8" s="116"/>
      <c r="O8" s="115">
        <v>0</v>
      </c>
    </row>
    <row r="9" spans="1:15" ht="25.5" customHeight="1">
      <c r="A9" s="112" t="s">
        <v>24</v>
      </c>
      <c r="B9" s="113"/>
      <c r="C9" s="114">
        <v>11413688.28</v>
      </c>
      <c r="D9" s="115">
        <v>11413688.28</v>
      </c>
      <c r="E9" s="114">
        <v>11413688.28</v>
      </c>
      <c r="F9" s="116">
        <v>0</v>
      </c>
      <c r="G9" s="115">
        <v>0</v>
      </c>
      <c r="H9" s="114"/>
      <c r="I9" s="116">
        <v>0</v>
      </c>
      <c r="J9" s="116"/>
      <c r="K9" s="115">
        <v>0</v>
      </c>
      <c r="L9" s="114"/>
      <c r="M9" s="116"/>
      <c r="N9" s="116"/>
      <c r="O9" s="115">
        <v>0</v>
      </c>
    </row>
    <row r="10" spans="1:15" ht="25.5" customHeight="1">
      <c r="A10" s="112" t="s">
        <v>42</v>
      </c>
      <c r="B10" s="113" t="s">
        <v>14</v>
      </c>
      <c r="C10" s="114">
        <v>11413688.28</v>
      </c>
      <c r="D10" s="115">
        <v>11413688.28</v>
      </c>
      <c r="E10" s="114">
        <v>11413688.28</v>
      </c>
      <c r="F10" s="116">
        <v>0</v>
      </c>
      <c r="G10" s="115">
        <v>0</v>
      </c>
      <c r="H10" s="114"/>
      <c r="I10" s="116">
        <v>0</v>
      </c>
      <c r="J10" s="116"/>
      <c r="K10" s="115">
        <v>0</v>
      </c>
      <c r="L10" s="114"/>
      <c r="M10" s="116"/>
      <c r="N10" s="116"/>
      <c r="O10" s="115">
        <v>0</v>
      </c>
    </row>
    <row r="11" spans="1:15" ht="21" customHeight="1">
      <c r="A11" s="5"/>
      <c r="D11" s="5"/>
      <c r="E11" s="5"/>
      <c r="J11" s="5"/>
      <c r="K11" s="5"/>
      <c r="L11" s="5"/>
      <c r="M11" s="5"/>
      <c r="N11" s="5"/>
      <c r="O11" s="5"/>
    </row>
    <row r="12" spans="1:14" ht="21" customHeight="1">
      <c r="A12" s="5"/>
      <c r="B12" s="5"/>
      <c r="E12" s="5"/>
      <c r="G12" s="5"/>
      <c r="K12" s="5"/>
      <c r="M12" s="5"/>
      <c r="N12" s="5"/>
    </row>
    <row r="13" spans="1:5" ht="12.75" customHeight="1">
      <c r="A13" s="5"/>
      <c r="B13" s="5"/>
      <c r="E13" s="5"/>
    </row>
    <row r="14" ht="12.75" customHeight="1">
      <c r="B14" s="5"/>
    </row>
    <row r="15" spans="2:7" ht="12.75" customHeight="1">
      <c r="B15" s="5"/>
      <c r="G15" s="5"/>
    </row>
  </sheetData>
  <mergeCells count="8">
    <mergeCell ref="O4:O5"/>
    <mergeCell ref="L4:L5"/>
    <mergeCell ref="M4:M5"/>
    <mergeCell ref="N4:N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4" style="0" customWidth="1"/>
    <col min="7" max="7" width="16" style="0" customWidth="1"/>
    <col min="8" max="8" width="14.3320312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45" t="s">
        <v>116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94" t="s">
        <v>13</v>
      </c>
      <c r="B3" s="19"/>
      <c r="C3" s="15"/>
      <c r="D3" s="15"/>
      <c r="E3" s="15"/>
      <c r="F3" s="15"/>
      <c r="G3" s="15"/>
      <c r="H3" s="20" t="s">
        <v>9</v>
      </c>
      <c r="I3" s="15"/>
      <c r="J3" s="15"/>
    </row>
    <row r="4" spans="1:10" ht="21" customHeight="1">
      <c r="A4" s="70" t="s">
        <v>115</v>
      </c>
      <c r="B4" s="70"/>
      <c r="C4" s="121" t="s">
        <v>34</v>
      </c>
      <c r="D4" s="122" t="s">
        <v>11</v>
      </c>
      <c r="E4" s="122" t="s">
        <v>86</v>
      </c>
      <c r="F4" s="121" t="s">
        <v>136</v>
      </c>
      <c r="G4" s="123" t="s">
        <v>47</v>
      </c>
      <c r="H4" s="121" t="s">
        <v>94</v>
      </c>
      <c r="I4" s="15"/>
      <c r="J4" s="15"/>
    </row>
    <row r="5" spans="1:10" ht="21" customHeight="1">
      <c r="A5" s="21" t="s">
        <v>156</v>
      </c>
      <c r="B5" s="21" t="s">
        <v>150</v>
      </c>
      <c r="C5" s="121"/>
      <c r="D5" s="122"/>
      <c r="E5" s="122"/>
      <c r="F5" s="121"/>
      <c r="G5" s="123"/>
      <c r="H5" s="121"/>
      <c r="I5" s="15"/>
      <c r="J5" s="15"/>
    </row>
    <row r="6" spans="1:10" ht="16.5" customHeight="1">
      <c r="A6" s="47" t="s">
        <v>95</v>
      </c>
      <c r="B6" s="47" t="s">
        <v>95</v>
      </c>
      <c r="C6" s="47">
        <v>1</v>
      </c>
      <c r="D6" s="47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9"/>
      <c r="J6" s="15"/>
    </row>
    <row r="7" spans="1:10" ht="18.75" customHeight="1">
      <c r="A7" s="93"/>
      <c r="B7" s="93" t="s">
        <v>34</v>
      </c>
      <c r="C7" s="92">
        <v>11413688.28</v>
      </c>
      <c r="D7" s="91">
        <v>10613688.28</v>
      </c>
      <c r="E7" s="92">
        <v>800000</v>
      </c>
      <c r="F7" s="91"/>
      <c r="G7" s="90"/>
      <c r="H7" s="92"/>
      <c r="I7" s="19"/>
      <c r="J7" s="15"/>
    </row>
    <row r="8" spans="1:10" ht="18.75" customHeight="1">
      <c r="A8" s="93" t="s">
        <v>35</v>
      </c>
      <c r="B8" s="93" t="s">
        <v>59</v>
      </c>
      <c r="C8" s="92">
        <v>11413688.28</v>
      </c>
      <c r="D8" s="91">
        <v>10613688.28</v>
      </c>
      <c r="E8" s="92">
        <v>800000</v>
      </c>
      <c r="F8" s="91"/>
      <c r="G8" s="90"/>
      <c r="H8" s="92"/>
      <c r="I8" s="19"/>
      <c r="J8" s="15"/>
    </row>
    <row r="9" spans="1:10" ht="18.75" customHeight="1">
      <c r="A9" s="93" t="s">
        <v>24</v>
      </c>
      <c r="B9" s="93" t="s">
        <v>80</v>
      </c>
      <c r="C9" s="92">
        <v>11413688.28</v>
      </c>
      <c r="D9" s="91">
        <v>10613688.28</v>
      </c>
      <c r="E9" s="92">
        <v>800000</v>
      </c>
      <c r="F9" s="91"/>
      <c r="G9" s="90"/>
      <c r="H9" s="92"/>
      <c r="I9" s="15"/>
      <c r="J9" s="15"/>
    </row>
    <row r="10" spans="1:10" ht="18.75" customHeight="1">
      <c r="A10" s="93" t="s">
        <v>87</v>
      </c>
      <c r="B10" s="93" t="s">
        <v>126</v>
      </c>
      <c r="C10" s="92">
        <v>11413688.28</v>
      </c>
      <c r="D10" s="91">
        <v>10613688.28</v>
      </c>
      <c r="E10" s="92">
        <v>800000</v>
      </c>
      <c r="F10" s="91"/>
      <c r="G10" s="90"/>
      <c r="H10" s="92"/>
      <c r="I10" s="15"/>
      <c r="J10" s="15"/>
    </row>
    <row r="11" spans="1:10" ht="21" customHeight="1">
      <c r="A11" s="15"/>
      <c r="B11" s="15"/>
      <c r="C11" s="19"/>
      <c r="D11" s="19"/>
      <c r="E11" s="15"/>
      <c r="F11" s="19"/>
      <c r="G11" s="19"/>
      <c r="H11" s="15"/>
      <c r="I11" s="15"/>
      <c r="J11" s="15"/>
    </row>
    <row r="12" spans="1:10" ht="21" customHeight="1">
      <c r="A12" s="15"/>
      <c r="B12" s="15"/>
      <c r="C12" s="19"/>
      <c r="D12" s="19"/>
      <c r="E12" s="15"/>
      <c r="F12" s="19"/>
      <c r="G12" s="19"/>
      <c r="H12" s="15"/>
      <c r="I12" s="15"/>
      <c r="J12" s="15"/>
    </row>
    <row r="13" spans="1:10" ht="21" customHeight="1">
      <c r="A13" s="15"/>
      <c r="B13" s="15"/>
      <c r="C13" s="15"/>
      <c r="D13" s="15"/>
      <c r="E13" s="19"/>
      <c r="F13" s="19"/>
      <c r="G13" s="15"/>
      <c r="H13" s="15"/>
      <c r="I13" s="15"/>
      <c r="J13" s="15"/>
    </row>
    <row r="14" spans="1:10" ht="21" customHeight="1">
      <c r="A14" s="15"/>
      <c r="B14" s="15"/>
      <c r="C14" s="19"/>
      <c r="D14" s="15"/>
      <c r="E14" s="15"/>
      <c r="F14" s="15"/>
      <c r="G14" s="15"/>
      <c r="H14" s="15"/>
      <c r="I14" s="15"/>
      <c r="J14" s="15"/>
    </row>
    <row r="15" ht="21" customHeight="1"/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5"/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9"/>
  <sheetViews>
    <sheetView showGridLines="0" showZeros="0" workbookViewId="0" topLeftCell="A2">
      <selection activeCell="A2" sqref="A2:F2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0"/>
      <c r="G1" s="19"/>
    </row>
    <row r="2" spans="1:7" ht="29.25" customHeight="1">
      <c r="A2" s="27" t="s">
        <v>19</v>
      </c>
      <c r="B2" s="28"/>
      <c r="C2" s="28"/>
      <c r="D2" s="28"/>
      <c r="E2" s="28"/>
      <c r="F2" s="28"/>
      <c r="G2" s="19"/>
    </row>
    <row r="3" spans="1:7" ht="17.25" customHeight="1">
      <c r="A3" s="94" t="s">
        <v>13</v>
      </c>
      <c r="B3" s="19"/>
      <c r="C3" s="19"/>
      <c r="D3" s="19"/>
      <c r="E3" s="19"/>
      <c r="F3" s="20" t="s">
        <v>9</v>
      </c>
      <c r="G3" s="19"/>
    </row>
    <row r="4" spans="1:7" ht="17.25" customHeight="1">
      <c r="A4" s="17" t="s">
        <v>49</v>
      </c>
      <c r="B4" s="38"/>
      <c r="C4" s="40" t="s">
        <v>146</v>
      </c>
      <c r="D4" s="42"/>
      <c r="E4" s="42"/>
      <c r="F4" s="41"/>
      <c r="G4" s="19"/>
    </row>
    <row r="5" spans="1:7" ht="17.25" customHeight="1">
      <c r="A5" s="21" t="s">
        <v>53</v>
      </c>
      <c r="B5" s="47" t="s">
        <v>65</v>
      </c>
      <c r="C5" s="39" t="s">
        <v>145</v>
      </c>
      <c r="D5" s="39" t="s">
        <v>34</v>
      </c>
      <c r="E5" s="39" t="s">
        <v>110</v>
      </c>
      <c r="F5" s="39" t="s">
        <v>147</v>
      </c>
      <c r="G5" s="19"/>
    </row>
    <row r="6" spans="1:7" ht="17.25" customHeight="1">
      <c r="A6" s="56" t="s">
        <v>6</v>
      </c>
      <c r="B6" s="92">
        <v>11413688.28</v>
      </c>
      <c r="C6" s="58" t="s">
        <v>56</v>
      </c>
      <c r="D6" s="68">
        <f>'财拨'!B7</f>
        <v>11413688.28</v>
      </c>
      <c r="E6" s="68">
        <f>'财拨'!C7</f>
        <v>11413688.28</v>
      </c>
      <c r="F6" s="68">
        <f>'财拨'!D7</f>
        <v>0</v>
      </c>
      <c r="G6" s="19"/>
    </row>
    <row r="7" spans="1:7" ht="17.25" customHeight="1">
      <c r="A7" s="56" t="s">
        <v>8</v>
      </c>
      <c r="B7" s="72">
        <f>'收入'!E7</f>
        <v>11413688.28</v>
      </c>
      <c r="C7" s="58" t="str">
        <f>'财拨'!A8</f>
        <v>公共安全支出</v>
      </c>
      <c r="D7" s="68">
        <f>'财拨'!B8</f>
        <v>11413688.28</v>
      </c>
      <c r="E7" s="68">
        <f>'财拨'!C8</f>
        <v>11413688.28</v>
      </c>
      <c r="F7" s="68">
        <f>'财拨'!D8</f>
        <v>0</v>
      </c>
      <c r="G7" s="19"/>
    </row>
    <row r="8" spans="1:7" ht="17.25" customHeight="1">
      <c r="A8" s="34" t="s">
        <v>46</v>
      </c>
      <c r="B8" s="72">
        <f>'收入'!F7</f>
        <v>0</v>
      </c>
      <c r="C8" s="58">
        <f>'财拨'!A9</f>
        <v>0</v>
      </c>
      <c r="D8" s="68">
        <f>'财拨'!B9</f>
        <v>0</v>
      </c>
      <c r="E8" s="68">
        <f>'财拨'!C9</f>
        <v>0</v>
      </c>
      <c r="F8" s="68">
        <f>'财拨'!D9</f>
        <v>0</v>
      </c>
      <c r="G8" s="19"/>
    </row>
    <row r="9" spans="1:7" ht="17.25" customHeight="1">
      <c r="A9" s="34" t="s">
        <v>18</v>
      </c>
      <c r="B9" s="65">
        <f>'收入'!G7</f>
        <v>0</v>
      </c>
      <c r="C9" s="58">
        <f>'财拨'!A10</f>
        <v>0</v>
      </c>
      <c r="D9" s="68">
        <f>'财拨'!B10</f>
        <v>0</v>
      </c>
      <c r="E9" s="68">
        <f>'财拨'!C10</f>
        <v>0</v>
      </c>
      <c r="F9" s="68">
        <f>'财拨'!D10</f>
        <v>0</v>
      </c>
      <c r="G9" s="19"/>
    </row>
    <row r="10" spans="1:7" ht="17.25" customHeight="1">
      <c r="A10" s="34" t="s">
        <v>21</v>
      </c>
      <c r="B10" s="65">
        <f>'收入'!H7</f>
        <v>0</v>
      </c>
      <c r="C10" s="58">
        <f>'财拨'!A11</f>
        <v>0</v>
      </c>
      <c r="D10" s="68">
        <f>'财拨'!B11</f>
        <v>0</v>
      </c>
      <c r="E10" s="68">
        <f>'财拨'!C11</f>
        <v>0</v>
      </c>
      <c r="F10" s="68">
        <f>'财拨'!D11</f>
        <v>0</v>
      </c>
      <c r="G10" s="19"/>
    </row>
    <row r="11" spans="1:7" ht="17.25" customHeight="1">
      <c r="A11" s="34"/>
      <c r="B11" s="65"/>
      <c r="C11" s="58">
        <f>'财拨'!A12</f>
        <v>0</v>
      </c>
      <c r="D11" s="68">
        <f>'财拨'!B12</f>
        <v>0</v>
      </c>
      <c r="E11" s="68">
        <f>'财拨'!C12</f>
        <v>0</v>
      </c>
      <c r="F11" s="68">
        <f>'财拨'!D12</f>
        <v>0</v>
      </c>
      <c r="G11" s="19"/>
    </row>
    <row r="12" spans="1:8" ht="19.5" customHeight="1">
      <c r="A12" s="34"/>
      <c r="B12" s="66"/>
      <c r="C12" s="58">
        <f>'财拨'!A46</f>
        <v>0</v>
      </c>
      <c r="D12" s="68">
        <f>'财拨'!B46</f>
        <v>0</v>
      </c>
      <c r="E12" s="68">
        <f>'财拨'!C46</f>
        <v>0</v>
      </c>
      <c r="F12" s="68">
        <f>'财拨'!D46</f>
        <v>0</v>
      </c>
      <c r="G12" s="19"/>
      <c r="H12" s="5"/>
    </row>
    <row r="13" spans="1:7" ht="19.5" customHeight="1">
      <c r="A13" s="34"/>
      <c r="B13" s="66"/>
      <c r="C13" s="58">
        <f>'财拨'!A47</f>
        <v>0</v>
      </c>
      <c r="D13" s="68">
        <f>'财拨'!B47</f>
        <v>0</v>
      </c>
      <c r="E13" s="68">
        <f>'财拨'!C47</f>
        <v>0</v>
      </c>
      <c r="F13" s="68">
        <f>'财拨'!D47</f>
        <v>0</v>
      </c>
      <c r="G13" s="19"/>
    </row>
    <row r="14" spans="1:7" ht="19.5" customHeight="1">
      <c r="A14" s="34"/>
      <c r="B14" s="66"/>
      <c r="C14" s="58">
        <f>'财拨'!A48</f>
        <v>0</v>
      </c>
      <c r="D14" s="68">
        <f>'财拨'!B48</f>
        <v>0</v>
      </c>
      <c r="E14" s="68">
        <f>'财拨'!C48</f>
        <v>0</v>
      </c>
      <c r="F14" s="68">
        <f>'财拨'!D48</f>
        <v>0</v>
      </c>
      <c r="G14" s="19"/>
    </row>
    <row r="15" spans="1:7" ht="19.5" customHeight="1">
      <c r="A15" s="34"/>
      <c r="B15" s="66"/>
      <c r="C15" s="58">
        <f>'财拨'!A49</f>
        <v>0</v>
      </c>
      <c r="D15" s="69"/>
      <c r="E15" s="69"/>
      <c r="F15" s="69"/>
      <c r="G15" s="19"/>
    </row>
    <row r="16" spans="1:7" ht="17.25" customHeight="1">
      <c r="A16" s="34" t="s">
        <v>61</v>
      </c>
      <c r="B16" s="66"/>
      <c r="C16" s="34" t="s">
        <v>119</v>
      </c>
      <c r="D16" s="68" t="str">
        <f>'财拨（结转）'!B7</f>
        <v> </v>
      </c>
      <c r="E16" s="68" t="str">
        <f>'财拨（结转）'!C7</f>
        <v> </v>
      </c>
      <c r="F16" s="67" t="str">
        <f>'财拨（结转）'!D7</f>
        <v> </v>
      </c>
      <c r="G16" s="19"/>
    </row>
    <row r="17" spans="2:7" ht="17.25" customHeight="1">
      <c r="B17" s="65"/>
      <c r="C17" s="34"/>
      <c r="D17" s="61"/>
      <c r="E17" s="61"/>
      <c r="F17" s="60"/>
      <c r="G17" s="19"/>
    </row>
    <row r="18" spans="1:7" ht="17.25" customHeight="1">
      <c r="A18" s="34"/>
      <c r="B18" s="67"/>
      <c r="C18" s="34"/>
      <c r="D18" s="61"/>
      <c r="E18" s="61"/>
      <c r="F18" s="60"/>
      <c r="G18" s="19"/>
    </row>
    <row r="19" spans="1:7" ht="17.25" customHeight="1">
      <c r="A19" s="34"/>
      <c r="B19" s="65"/>
      <c r="C19" s="34"/>
      <c r="D19" s="61"/>
      <c r="E19" s="61"/>
      <c r="F19" s="60"/>
      <c r="G19" s="19"/>
    </row>
    <row r="20" spans="1:7" ht="17.25" customHeight="1">
      <c r="A20" s="34"/>
      <c r="B20" s="65"/>
      <c r="C20" s="34"/>
      <c r="D20" s="61"/>
      <c r="E20" s="61"/>
      <c r="F20" s="60"/>
      <c r="G20" s="19"/>
    </row>
    <row r="21" spans="1:7" ht="17.25" customHeight="1">
      <c r="A21" s="37" t="s">
        <v>15</v>
      </c>
      <c r="B21" s="68">
        <f>B6</f>
        <v>11413688.28</v>
      </c>
      <c r="C21" s="37" t="s">
        <v>7</v>
      </c>
      <c r="D21" s="85">
        <f>D6</f>
        <v>11413688.28</v>
      </c>
      <c r="E21" s="85">
        <f>E6</f>
        <v>11413688.28</v>
      </c>
      <c r="F21" s="85">
        <f>F6</f>
        <v>0</v>
      </c>
      <c r="G21" s="19"/>
    </row>
    <row r="47" ht="12.75" customHeight="1">
      <c r="AF47" s="5"/>
    </row>
    <row r="48" ht="12.75" customHeight="1">
      <c r="AD48" s="5"/>
    </row>
    <row r="49" spans="31:32" ht="12.75" customHeight="1">
      <c r="AE49" s="5"/>
      <c r="AF49" s="5"/>
    </row>
    <row r="50" spans="32:33" ht="12.75" customHeight="1">
      <c r="AF50" s="5"/>
      <c r="AG50" s="5"/>
    </row>
    <row r="51" ht="12.75" customHeight="1">
      <c r="AG51" s="52" t="s">
        <v>2</v>
      </c>
    </row>
    <row r="88" ht="12.75" customHeight="1">
      <c r="Z88" s="5"/>
    </row>
    <row r="89" spans="23:26" ht="12.75" customHeight="1">
      <c r="W89" s="5"/>
      <c r="X89" s="5"/>
      <c r="Y89" s="5"/>
      <c r="Z89" s="52" t="s">
        <v>2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45" t="s">
        <v>12</v>
      </c>
      <c r="B2" s="45"/>
      <c r="C2" s="45"/>
      <c r="D2" s="45"/>
      <c r="E2" s="45"/>
      <c r="F2" s="46"/>
      <c r="G2" s="46"/>
    </row>
    <row r="3" spans="1:7" ht="21" customHeight="1">
      <c r="A3" s="94" t="s">
        <v>13</v>
      </c>
      <c r="B3" s="19"/>
      <c r="C3" s="19"/>
      <c r="D3" s="19"/>
      <c r="E3" s="20" t="s">
        <v>9</v>
      </c>
      <c r="F3" s="19"/>
      <c r="G3" s="19"/>
    </row>
    <row r="4" spans="1:7" ht="17.25" customHeight="1">
      <c r="A4" s="70" t="s">
        <v>115</v>
      </c>
      <c r="B4" s="40"/>
      <c r="C4" s="40" t="s">
        <v>98</v>
      </c>
      <c r="D4" s="42"/>
      <c r="E4" s="41"/>
      <c r="F4" s="19"/>
      <c r="G4" s="19"/>
    </row>
    <row r="5" spans="1:7" ht="21" customHeight="1">
      <c r="A5" s="21" t="s">
        <v>156</v>
      </c>
      <c r="B5" s="43" t="s">
        <v>150</v>
      </c>
      <c r="C5" s="44" t="s">
        <v>34</v>
      </c>
      <c r="D5" s="44" t="s">
        <v>11</v>
      </c>
      <c r="E5" s="44" t="s">
        <v>86</v>
      </c>
      <c r="F5" s="19"/>
      <c r="G5" s="19"/>
    </row>
    <row r="6" spans="1:7" ht="14.25" customHeight="1">
      <c r="A6" s="47" t="s">
        <v>95</v>
      </c>
      <c r="B6" s="47" t="s">
        <v>95</v>
      </c>
      <c r="C6" s="48">
        <v>1</v>
      </c>
      <c r="D6" s="48">
        <f>C6+1</f>
        <v>2</v>
      </c>
      <c r="E6" s="48">
        <f>D6+1</f>
        <v>3</v>
      </c>
      <c r="F6" s="19"/>
      <c r="G6" s="19"/>
    </row>
    <row r="7" spans="1:7" ht="18.75" customHeight="1">
      <c r="A7" s="93"/>
      <c r="B7" s="93" t="s">
        <v>34</v>
      </c>
      <c r="C7" s="92">
        <v>11413688.28</v>
      </c>
      <c r="D7" s="91">
        <v>10613688.28</v>
      </c>
      <c r="E7" s="92">
        <v>800000</v>
      </c>
      <c r="F7" s="19"/>
      <c r="G7" s="19"/>
    </row>
    <row r="8" spans="1:7" ht="18.75" customHeight="1">
      <c r="A8" s="93" t="s">
        <v>35</v>
      </c>
      <c r="B8" s="93" t="s">
        <v>59</v>
      </c>
      <c r="C8" s="92">
        <v>11413688.28</v>
      </c>
      <c r="D8" s="91">
        <v>10613688.28</v>
      </c>
      <c r="E8" s="92">
        <v>800000</v>
      </c>
      <c r="F8" s="19"/>
      <c r="G8" s="19"/>
    </row>
    <row r="9" spans="1:7" ht="18.75" customHeight="1">
      <c r="A9" s="93" t="s">
        <v>24</v>
      </c>
      <c r="B9" s="93" t="s">
        <v>80</v>
      </c>
      <c r="C9" s="92">
        <v>11413688.28</v>
      </c>
      <c r="D9" s="91">
        <v>10613688.28</v>
      </c>
      <c r="E9" s="92">
        <v>800000</v>
      </c>
      <c r="F9" s="19"/>
      <c r="G9" s="19"/>
    </row>
    <row r="10" spans="1:7" ht="18.75" customHeight="1">
      <c r="A10" s="93" t="s">
        <v>87</v>
      </c>
      <c r="B10" s="93" t="s">
        <v>126</v>
      </c>
      <c r="C10" s="92">
        <v>11413688.28</v>
      </c>
      <c r="D10" s="91">
        <v>10613688.28</v>
      </c>
      <c r="E10" s="92">
        <v>800000</v>
      </c>
      <c r="F10" s="19"/>
      <c r="G10" s="19"/>
    </row>
    <row r="11" spans="1:7" ht="21" customHeight="1">
      <c r="A11" s="19"/>
      <c r="B11" s="19"/>
      <c r="C11" s="19"/>
      <c r="D11" s="19"/>
      <c r="E11" s="19"/>
      <c r="F11" s="19"/>
      <c r="G11" s="19"/>
    </row>
    <row r="12" spans="1:7" ht="21" customHeight="1">
      <c r="A12" s="19"/>
      <c r="B12" s="19"/>
      <c r="C12" s="19"/>
      <c r="D12" s="19"/>
      <c r="E12" s="19"/>
      <c r="F12" s="19"/>
      <c r="G12" s="19"/>
    </row>
    <row r="13" spans="1:7" ht="21" customHeight="1">
      <c r="A13" s="19"/>
      <c r="B13" s="19"/>
      <c r="C13" s="19"/>
      <c r="D13" s="19"/>
      <c r="E13" s="19"/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ht="21" customHeight="1"/>
    <row r="16" spans="1:7" ht="21" customHeight="1">
      <c r="A16" s="19"/>
      <c r="B16" s="19"/>
      <c r="C16" s="19"/>
      <c r="D16" s="19"/>
      <c r="E16" s="19"/>
      <c r="F16" s="19"/>
      <c r="G16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workbookViewId="0" topLeftCell="A25">
      <selection activeCell="A4" sqref="A4:E36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3" width="28" style="0" customWidth="1"/>
    <col min="4" max="4" width="30.33203125" style="0" customWidth="1"/>
    <col min="5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152</v>
      </c>
      <c r="B2" s="30"/>
      <c r="C2" s="30"/>
      <c r="D2" s="30"/>
      <c r="E2" s="30"/>
      <c r="F2" s="31"/>
      <c r="G2" s="31"/>
    </row>
    <row r="3" spans="1:7" ht="21" customHeight="1">
      <c r="A3" s="94" t="s">
        <v>13</v>
      </c>
      <c r="B3" s="19"/>
      <c r="C3" s="15"/>
      <c r="D3" s="15"/>
      <c r="E3" s="20" t="s">
        <v>9</v>
      </c>
      <c r="F3" s="15"/>
      <c r="G3" s="15"/>
    </row>
    <row r="4" spans="1:7" ht="24.75" customHeight="1">
      <c r="A4" s="107" t="s">
        <v>138</v>
      </c>
      <c r="B4" s="126"/>
      <c r="C4" s="126" t="s">
        <v>5</v>
      </c>
      <c r="D4" s="127"/>
      <c r="E4" s="128"/>
      <c r="F4" s="15"/>
      <c r="G4" s="15"/>
    </row>
    <row r="5" spans="1:7" ht="24.75" customHeight="1">
      <c r="A5" s="129" t="s">
        <v>69</v>
      </c>
      <c r="B5" s="130" t="s">
        <v>88</v>
      </c>
      <c r="C5" s="131" t="s">
        <v>34</v>
      </c>
      <c r="D5" s="131" t="s">
        <v>39</v>
      </c>
      <c r="E5" s="131" t="s">
        <v>84</v>
      </c>
      <c r="F5" s="15"/>
      <c r="G5" s="15"/>
    </row>
    <row r="6" spans="1:7" ht="24.75" customHeight="1">
      <c r="A6" s="111" t="s">
        <v>95</v>
      </c>
      <c r="B6" s="132" t="s">
        <v>95</v>
      </c>
      <c r="C6" s="133">
        <v>1</v>
      </c>
      <c r="D6" s="133">
        <f>C6+1</f>
        <v>2</v>
      </c>
      <c r="E6" s="133">
        <f>D6+1</f>
        <v>3</v>
      </c>
      <c r="F6" s="15"/>
      <c r="G6" s="15"/>
    </row>
    <row r="7" spans="1:8" ht="24.75" customHeight="1">
      <c r="A7" s="112"/>
      <c r="B7" s="112" t="s">
        <v>34</v>
      </c>
      <c r="C7" s="116">
        <v>10613688.28</v>
      </c>
      <c r="D7" s="116">
        <v>8520788.28</v>
      </c>
      <c r="E7" s="115">
        <v>2092900</v>
      </c>
      <c r="F7" s="53"/>
      <c r="G7" s="53"/>
      <c r="H7" s="5"/>
    </row>
    <row r="8" spans="1:7" ht="24.75" customHeight="1">
      <c r="A8" s="112" t="s">
        <v>117</v>
      </c>
      <c r="B8" s="112" t="s">
        <v>51</v>
      </c>
      <c r="C8" s="116">
        <v>8101101.72</v>
      </c>
      <c r="D8" s="116">
        <v>8101101.72</v>
      </c>
      <c r="E8" s="115">
        <v>0</v>
      </c>
      <c r="F8" s="19"/>
      <c r="G8" s="19"/>
    </row>
    <row r="9" spans="1:7" ht="24.75" customHeight="1">
      <c r="A9" s="112" t="s">
        <v>57</v>
      </c>
      <c r="B9" s="112" t="s">
        <v>124</v>
      </c>
      <c r="C9" s="116">
        <v>1626732</v>
      </c>
      <c r="D9" s="116">
        <v>1626732</v>
      </c>
      <c r="E9" s="115">
        <v>0</v>
      </c>
      <c r="F9" s="19"/>
      <c r="G9" s="15"/>
    </row>
    <row r="10" spans="1:7" ht="24.75" customHeight="1">
      <c r="A10" s="112" t="s">
        <v>60</v>
      </c>
      <c r="B10" s="112" t="s">
        <v>38</v>
      </c>
      <c r="C10" s="116">
        <v>1626732</v>
      </c>
      <c r="D10" s="116">
        <v>1626732</v>
      </c>
      <c r="E10" s="115">
        <v>0</v>
      </c>
      <c r="F10" s="19"/>
      <c r="G10" s="15"/>
    </row>
    <row r="11" spans="1:7" ht="24.75" customHeight="1">
      <c r="A11" s="112" t="s">
        <v>24</v>
      </c>
      <c r="B11" s="112" t="s">
        <v>68</v>
      </c>
      <c r="C11" s="116">
        <v>1870656</v>
      </c>
      <c r="D11" s="116">
        <v>1870656</v>
      </c>
      <c r="E11" s="115">
        <v>0</v>
      </c>
      <c r="F11" s="15"/>
      <c r="G11" s="15"/>
    </row>
    <row r="12" spans="1:7" ht="24.75" customHeight="1">
      <c r="A12" s="112" t="s">
        <v>30</v>
      </c>
      <c r="B12" s="112" t="s">
        <v>130</v>
      </c>
      <c r="C12" s="116">
        <v>1308216</v>
      </c>
      <c r="D12" s="116">
        <v>1308216</v>
      </c>
      <c r="E12" s="115">
        <v>0</v>
      </c>
      <c r="F12" s="15"/>
      <c r="G12" s="15"/>
    </row>
    <row r="13" spans="1:7" ht="24.75" customHeight="1">
      <c r="A13" s="112" t="s">
        <v>63</v>
      </c>
      <c r="B13" s="112" t="s">
        <v>132</v>
      </c>
      <c r="C13" s="116">
        <v>562440</v>
      </c>
      <c r="D13" s="116">
        <v>562440</v>
      </c>
      <c r="E13" s="115">
        <v>0</v>
      </c>
      <c r="F13" s="15"/>
      <c r="G13" s="15"/>
    </row>
    <row r="14" spans="1:7" ht="24.75" customHeight="1">
      <c r="A14" s="112" t="s">
        <v>135</v>
      </c>
      <c r="B14" s="112" t="s">
        <v>158</v>
      </c>
      <c r="C14" s="116">
        <v>135561</v>
      </c>
      <c r="D14" s="116">
        <v>135561</v>
      </c>
      <c r="E14" s="115">
        <v>0</v>
      </c>
      <c r="F14" s="15"/>
      <c r="G14" s="15"/>
    </row>
    <row r="15" spans="1:5" ht="24.75" customHeight="1">
      <c r="A15" s="112" t="s">
        <v>101</v>
      </c>
      <c r="B15" s="112" t="s">
        <v>122</v>
      </c>
      <c r="C15" s="116">
        <v>135561</v>
      </c>
      <c r="D15" s="116">
        <v>135561</v>
      </c>
      <c r="E15" s="115">
        <v>0</v>
      </c>
    </row>
    <row r="16" spans="1:7" ht="24.75" customHeight="1">
      <c r="A16" s="112" t="s">
        <v>97</v>
      </c>
      <c r="B16" s="112" t="s">
        <v>32</v>
      </c>
      <c r="C16" s="116">
        <v>46367.28</v>
      </c>
      <c r="D16" s="116">
        <v>46367.28</v>
      </c>
      <c r="E16" s="115">
        <v>0</v>
      </c>
      <c r="F16" s="15"/>
      <c r="G16" s="15"/>
    </row>
    <row r="17" spans="1:5" ht="24.75" customHeight="1">
      <c r="A17" s="112" t="s">
        <v>137</v>
      </c>
      <c r="B17" s="112" t="s">
        <v>153</v>
      </c>
      <c r="C17" s="116">
        <v>46367.28</v>
      </c>
      <c r="D17" s="116">
        <v>46367.28</v>
      </c>
      <c r="E17" s="115">
        <v>0</v>
      </c>
    </row>
    <row r="18" spans="1:5" ht="24.75" customHeight="1">
      <c r="A18" s="112" t="s">
        <v>96</v>
      </c>
      <c r="B18" s="112" t="s">
        <v>92</v>
      </c>
      <c r="C18" s="116">
        <v>1186989.6</v>
      </c>
      <c r="D18" s="116">
        <v>1186989.6</v>
      </c>
      <c r="E18" s="115">
        <v>0</v>
      </c>
    </row>
    <row r="19" spans="1:5" ht="24.75" customHeight="1">
      <c r="A19" s="112" t="s">
        <v>142</v>
      </c>
      <c r="B19" s="112" t="s">
        <v>123</v>
      </c>
      <c r="C19" s="116">
        <v>1186989.6</v>
      </c>
      <c r="D19" s="116">
        <v>1186989.6</v>
      </c>
      <c r="E19" s="115">
        <v>0</v>
      </c>
    </row>
    <row r="20" spans="1:5" ht="24.75" customHeight="1">
      <c r="A20" s="112" t="s">
        <v>55</v>
      </c>
      <c r="B20" s="112" t="s">
        <v>48</v>
      </c>
      <c r="C20" s="116">
        <v>234795.84</v>
      </c>
      <c r="D20" s="116">
        <v>234795.84</v>
      </c>
      <c r="E20" s="115">
        <v>0</v>
      </c>
    </row>
    <row r="21" spans="1:5" ht="24.75" customHeight="1">
      <c r="A21" s="112" t="s">
        <v>29</v>
      </c>
      <c r="B21" s="112" t="s">
        <v>129</v>
      </c>
      <c r="C21" s="116">
        <v>234795.84</v>
      </c>
      <c r="D21" s="116">
        <v>234795.84</v>
      </c>
      <c r="E21" s="115">
        <v>0</v>
      </c>
    </row>
    <row r="22" spans="1:5" ht="24.75" customHeight="1">
      <c r="A22" s="112" t="s">
        <v>104</v>
      </c>
      <c r="B22" s="112" t="s">
        <v>58</v>
      </c>
      <c r="C22" s="116">
        <v>3000000</v>
      </c>
      <c r="D22" s="116">
        <v>3000000</v>
      </c>
      <c r="E22" s="115">
        <v>0</v>
      </c>
    </row>
    <row r="23" spans="1:5" ht="24.75" customHeight="1">
      <c r="A23" s="112" t="s">
        <v>85</v>
      </c>
      <c r="B23" s="112" t="s">
        <v>131</v>
      </c>
      <c r="C23" s="116">
        <v>3000000</v>
      </c>
      <c r="D23" s="116">
        <v>3000000</v>
      </c>
      <c r="E23" s="115">
        <v>0</v>
      </c>
    </row>
    <row r="24" spans="1:5" ht="24.75" customHeight="1">
      <c r="A24" s="112" t="s">
        <v>77</v>
      </c>
      <c r="B24" s="112" t="s">
        <v>128</v>
      </c>
      <c r="C24" s="116">
        <v>2092900</v>
      </c>
      <c r="D24" s="116">
        <v>0</v>
      </c>
      <c r="E24" s="115">
        <v>2092900</v>
      </c>
    </row>
    <row r="25" spans="1:5" ht="24.75" customHeight="1">
      <c r="A25" s="112" t="s">
        <v>149</v>
      </c>
      <c r="B25" s="112" t="s">
        <v>64</v>
      </c>
      <c r="C25" s="116">
        <v>284400</v>
      </c>
      <c r="D25" s="116">
        <v>0</v>
      </c>
      <c r="E25" s="115">
        <v>284400</v>
      </c>
    </row>
    <row r="26" spans="1:5" ht="24.75" customHeight="1">
      <c r="A26" s="112" t="s">
        <v>155</v>
      </c>
      <c r="B26" s="112" t="s">
        <v>107</v>
      </c>
      <c r="C26" s="116">
        <v>284400</v>
      </c>
      <c r="D26" s="116">
        <v>0</v>
      </c>
      <c r="E26" s="115">
        <v>284400</v>
      </c>
    </row>
    <row r="27" spans="1:5" ht="24.75" customHeight="1">
      <c r="A27" s="112" t="s">
        <v>114</v>
      </c>
      <c r="B27" s="112" t="s">
        <v>74</v>
      </c>
      <c r="C27" s="116">
        <v>53200</v>
      </c>
      <c r="D27" s="116">
        <v>0</v>
      </c>
      <c r="E27" s="115">
        <v>53200</v>
      </c>
    </row>
    <row r="28" spans="1:5" ht="24.75" customHeight="1">
      <c r="A28" s="112" t="s">
        <v>112</v>
      </c>
      <c r="B28" s="112" t="s">
        <v>143</v>
      </c>
      <c r="C28" s="116">
        <v>53200</v>
      </c>
      <c r="D28" s="116">
        <v>0</v>
      </c>
      <c r="E28" s="115">
        <v>53200</v>
      </c>
    </row>
    <row r="29" spans="1:5" ht="24.75" customHeight="1">
      <c r="A29" s="112" t="s">
        <v>93</v>
      </c>
      <c r="B29" s="112" t="s">
        <v>81</v>
      </c>
      <c r="C29" s="116">
        <v>1680000</v>
      </c>
      <c r="D29" s="116">
        <v>0</v>
      </c>
      <c r="E29" s="115">
        <v>1680000</v>
      </c>
    </row>
    <row r="30" spans="1:5" ht="24.75" customHeight="1">
      <c r="A30" s="112" t="s">
        <v>103</v>
      </c>
      <c r="B30" s="112" t="s">
        <v>28</v>
      </c>
      <c r="C30" s="116">
        <v>1680000</v>
      </c>
      <c r="D30" s="116">
        <v>0</v>
      </c>
      <c r="E30" s="115">
        <v>1680000</v>
      </c>
    </row>
    <row r="31" spans="1:5" ht="24.75" customHeight="1">
      <c r="A31" s="112" t="s">
        <v>104</v>
      </c>
      <c r="B31" s="112" t="s">
        <v>62</v>
      </c>
      <c r="C31" s="116">
        <v>75300</v>
      </c>
      <c r="D31" s="116">
        <v>0</v>
      </c>
      <c r="E31" s="115">
        <v>75300</v>
      </c>
    </row>
    <row r="32" spans="1:5" ht="24.75" customHeight="1">
      <c r="A32" s="112" t="s">
        <v>125</v>
      </c>
      <c r="B32" s="112" t="s">
        <v>54</v>
      </c>
      <c r="C32" s="116">
        <v>75300</v>
      </c>
      <c r="D32" s="116">
        <v>0</v>
      </c>
      <c r="E32" s="115">
        <v>75300</v>
      </c>
    </row>
    <row r="33" spans="1:5" ht="24.75" customHeight="1">
      <c r="A33" s="112" t="s">
        <v>44</v>
      </c>
      <c r="B33" s="112" t="s">
        <v>10</v>
      </c>
      <c r="C33" s="116">
        <v>419686.56</v>
      </c>
      <c r="D33" s="116">
        <v>419686.56</v>
      </c>
      <c r="E33" s="115">
        <v>0</v>
      </c>
    </row>
    <row r="34" spans="1:5" ht="24.75" customHeight="1">
      <c r="A34" s="112" t="s">
        <v>66</v>
      </c>
      <c r="B34" s="112" t="s">
        <v>118</v>
      </c>
      <c r="C34" s="116">
        <v>419686.56</v>
      </c>
      <c r="D34" s="116">
        <v>419686.56</v>
      </c>
      <c r="E34" s="115">
        <v>0</v>
      </c>
    </row>
    <row r="35" spans="1:5" ht="24.75" customHeight="1">
      <c r="A35" s="112" t="s">
        <v>41</v>
      </c>
      <c r="B35" s="112" t="s">
        <v>157</v>
      </c>
      <c r="C35" s="116">
        <v>419686.56</v>
      </c>
      <c r="D35" s="116">
        <v>419686.56</v>
      </c>
      <c r="E35" s="115">
        <v>0</v>
      </c>
    </row>
    <row r="36" spans="1:5" ht="24.75" customHeight="1">
      <c r="A36" s="105"/>
      <c r="B36" s="105"/>
      <c r="C36" s="105"/>
      <c r="D36" s="105"/>
      <c r="E36" s="105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3" sqref="A3:G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21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9"/>
    </row>
    <row r="2" spans="1:7" ht="30" customHeight="1">
      <c r="A2" s="30" t="s">
        <v>109</v>
      </c>
      <c r="B2" s="30"/>
      <c r="C2" s="30"/>
      <c r="D2" s="33"/>
      <c r="E2" s="33"/>
      <c r="F2" s="33"/>
      <c r="G2" s="33"/>
    </row>
    <row r="3" spans="1:7" ht="30" customHeight="1">
      <c r="A3" s="134" t="s">
        <v>13</v>
      </c>
      <c r="B3" s="135"/>
      <c r="C3" s="135"/>
      <c r="D3" s="105"/>
      <c r="E3" s="105"/>
      <c r="F3" s="105"/>
      <c r="G3" s="106" t="s">
        <v>9</v>
      </c>
    </row>
    <row r="4" spans="1:7" ht="30" customHeight="1">
      <c r="A4" s="136" t="s">
        <v>73</v>
      </c>
      <c r="B4" s="136" t="s">
        <v>113</v>
      </c>
      <c r="C4" s="136" t="s">
        <v>34</v>
      </c>
      <c r="D4" s="137" t="s">
        <v>100</v>
      </c>
      <c r="E4" s="136" t="s">
        <v>71</v>
      </c>
      <c r="F4" s="138" t="s">
        <v>154</v>
      </c>
      <c r="G4" s="136" t="s">
        <v>121</v>
      </c>
    </row>
    <row r="5" spans="1:7" ht="30" customHeight="1">
      <c r="A5" s="139" t="s">
        <v>95</v>
      </c>
      <c r="B5" s="139" t="s">
        <v>95</v>
      </c>
      <c r="C5" s="140">
        <v>1</v>
      </c>
      <c r="D5" s="141">
        <f>C5+1</f>
        <v>2</v>
      </c>
      <c r="E5" s="141">
        <f>D5+1</f>
        <v>3</v>
      </c>
      <c r="F5" s="141">
        <f>E5+1</f>
        <v>4</v>
      </c>
      <c r="G5" s="141">
        <f>F5+1</f>
        <v>5</v>
      </c>
    </row>
    <row r="6" spans="1:7" ht="30" customHeight="1">
      <c r="A6" s="113"/>
      <c r="B6" s="142" t="s">
        <v>34</v>
      </c>
      <c r="C6" s="115">
        <v>660000</v>
      </c>
      <c r="D6" s="114">
        <v>0</v>
      </c>
      <c r="E6" s="116">
        <v>60000</v>
      </c>
      <c r="F6" s="115">
        <v>600000</v>
      </c>
      <c r="G6" s="143">
        <v>0</v>
      </c>
    </row>
    <row r="7" spans="1:7" ht="30" customHeight="1">
      <c r="A7" s="113" t="s">
        <v>23</v>
      </c>
      <c r="B7" s="142" t="s">
        <v>82</v>
      </c>
      <c r="C7" s="115">
        <v>660000</v>
      </c>
      <c r="D7" s="114">
        <v>0</v>
      </c>
      <c r="E7" s="116">
        <v>60000</v>
      </c>
      <c r="F7" s="115">
        <v>600000</v>
      </c>
      <c r="G7" s="143">
        <v>0</v>
      </c>
    </row>
    <row r="8" spans="1:7" ht="12.75" customHeight="1">
      <c r="A8" s="5"/>
      <c r="B8" s="5"/>
      <c r="C8" s="5"/>
      <c r="D8" s="5"/>
      <c r="E8" s="5"/>
      <c r="F8" s="5"/>
      <c r="G8" s="5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2:7" ht="12.75" customHeight="1">
      <c r="B12" s="5"/>
      <c r="E12" s="5"/>
      <c r="F12" s="5"/>
      <c r="G12" s="5"/>
    </row>
    <row r="13" spans="1:7" ht="12.75" customHeight="1">
      <c r="A13" s="5"/>
      <c r="E13" s="5"/>
      <c r="F13" s="5"/>
      <c r="G13" s="5"/>
    </row>
    <row r="14" spans="2:7" ht="12.75" customHeight="1">
      <c r="B14" s="5"/>
      <c r="C14" s="5"/>
      <c r="E14" s="5"/>
      <c r="F14" s="5"/>
      <c r="G14" s="74"/>
    </row>
    <row r="15" spans="3:7" ht="12.75" customHeight="1">
      <c r="C15" s="5"/>
      <c r="D15" s="5"/>
      <c r="E15" s="5"/>
      <c r="F15" s="5"/>
      <c r="G15" s="5"/>
    </row>
    <row r="16" spans="3:7" ht="12.75" customHeight="1">
      <c r="C16" s="5"/>
      <c r="D16" s="5"/>
      <c r="F16" s="5"/>
      <c r="G16" s="5"/>
    </row>
    <row r="17" spans="5:7" ht="12.75" customHeight="1">
      <c r="E17" s="5"/>
      <c r="F17" s="5"/>
      <c r="G17" s="5"/>
    </row>
    <row r="19" ht="12.75" customHeight="1">
      <c r="C19" s="5"/>
    </row>
    <row r="21" ht="12.75" customHeight="1">
      <c r="D21" s="5"/>
    </row>
    <row r="23" ht="12.75" customHeight="1">
      <c r="D23" s="5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tabSelected="1" workbookViewId="0" topLeftCell="A1">
      <selection activeCell="A3" sqref="A3:E8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45" t="s">
        <v>99</v>
      </c>
      <c r="B2" s="45"/>
      <c r="C2" s="45"/>
      <c r="D2" s="45"/>
      <c r="E2" s="45"/>
      <c r="F2" s="46"/>
      <c r="G2" s="46"/>
    </row>
    <row r="3" spans="1:7" ht="24.75" customHeight="1">
      <c r="A3" s="94" t="s">
        <v>1</v>
      </c>
      <c r="B3" s="19"/>
      <c r="C3" s="19"/>
      <c r="D3" s="19"/>
      <c r="E3" s="20" t="s">
        <v>9</v>
      </c>
      <c r="F3" s="19"/>
      <c r="G3" s="19"/>
    </row>
    <row r="4" spans="1:7" ht="24.75" customHeight="1">
      <c r="A4" s="70" t="s">
        <v>115</v>
      </c>
      <c r="B4" s="40"/>
      <c r="C4" s="40" t="s">
        <v>98</v>
      </c>
      <c r="D4" s="42"/>
      <c r="E4" s="41"/>
      <c r="F4" s="19"/>
      <c r="G4" s="19"/>
    </row>
    <row r="5" spans="1:7" ht="24.75" customHeight="1">
      <c r="A5" s="21" t="s">
        <v>156</v>
      </c>
      <c r="B5" s="21" t="s">
        <v>150</v>
      </c>
      <c r="C5" s="71" t="s">
        <v>34</v>
      </c>
      <c r="D5" s="71" t="s">
        <v>11</v>
      </c>
      <c r="E5" s="71" t="s">
        <v>86</v>
      </c>
      <c r="F5" s="19"/>
      <c r="G5" s="19"/>
    </row>
    <row r="6" spans="1:7" ht="24.75" customHeight="1">
      <c r="A6" s="47" t="s">
        <v>95</v>
      </c>
      <c r="B6" s="47" t="s">
        <v>95</v>
      </c>
      <c r="C6" s="47">
        <v>1</v>
      </c>
      <c r="D6" s="47">
        <f>C6+1</f>
        <v>2</v>
      </c>
      <c r="E6" s="47">
        <f>D6+1</f>
        <v>3</v>
      </c>
      <c r="F6" s="19"/>
      <c r="G6" s="19"/>
    </row>
    <row r="7" spans="1:7" ht="24.75" customHeight="1">
      <c r="A7" s="93"/>
      <c r="B7" s="93"/>
      <c r="C7" s="90"/>
      <c r="D7" s="90"/>
      <c r="E7" s="92"/>
      <c r="F7" s="19"/>
      <c r="G7" s="19"/>
    </row>
    <row r="8" spans="1:7" ht="24.75" customHeight="1">
      <c r="A8" s="75"/>
      <c r="B8" s="75"/>
      <c r="C8" s="75"/>
      <c r="D8" s="75"/>
      <c r="E8" s="75"/>
      <c r="F8" s="19"/>
      <c r="G8" s="19"/>
    </row>
    <row r="9" spans="1:7" ht="21" customHeight="1">
      <c r="A9" s="19"/>
      <c r="B9" s="19"/>
      <c r="C9" s="19"/>
      <c r="D9" s="19"/>
      <c r="E9" s="19"/>
      <c r="F9" s="19"/>
      <c r="G9" s="19"/>
    </row>
    <row r="10" spans="1:7" ht="21" customHeight="1">
      <c r="A10" s="19"/>
      <c r="B10" s="19"/>
      <c r="C10" s="19"/>
      <c r="D10" s="19"/>
      <c r="E10" s="19"/>
      <c r="F10" s="19"/>
      <c r="G10" s="19"/>
    </row>
    <row r="11" spans="1:7" ht="21" customHeight="1">
      <c r="A11" s="19"/>
      <c r="B11" s="19"/>
      <c r="C11" s="19"/>
      <c r="D11" s="19"/>
      <c r="E11" s="19"/>
      <c r="F11" s="19"/>
      <c r="G11" s="19"/>
    </row>
    <row r="12" spans="1:7" ht="21" customHeight="1">
      <c r="A12" s="19"/>
      <c r="B12" s="19"/>
      <c r="C12" s="19"/>
      <c r="D12" s="19"/>
      <c r="E12" s="19"/>
      <c r="F12" s="19"/>
      <c r="G12" s="19"/>
    </row>
    <row r="13" spans="1:7" ht="21" customHeight="1">
      <c r="A13" s="19"/>
      <c r="B13" s="19"/>
      <c r="C13" s="19"/>
      <c r="D13" s="19"/>
      <c r="E13" s="19"/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ht="21" customHeight="1"/>
    <row r="16" spans="1:7" ht="21" customHeight="1">
      <c r="A16" s="19"/>
      <c r="B16" s="19"/>
      <c r="C16" s="19"/>
      <c r="D16" s="19"/>
      <c r="E16" s="19"/>
      <c r="F16" s="19"/>
      <c r="G16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龙南县司法局</cp:lastModifiedBy>
  <cp:lastPrinted>2017-03-14T04:06:09Z</cp:lastPrinted>
  <dcterms:modified xsi:type="dcterms:W3CDTF">2017-03-14T04:06:32Z</dcterms:modified>
  <cp:category/>
  <cp:version/>
  <cp:contentType/>
  <cp:contentStatus/>
</cp:coreProperties>
</file>