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政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2" sheetId="11" r:id="rId11"/>
    <sheet name="财拨" sheetId="12" r:id="rId12"/>
    <sheet name="财拨（结转）" sheetId="13" r:id="rId13"/>
  </sheets>
  <definedNames>
    <definedName name="_xlnm.Print_Area" localSheetId="2">$A$1:$W$11</definedName>
    <definedName name="_xlnm.Print_Area" localSheetId="3">$A$1:$W$11</definedName>
    <definedName name="_xlnm.Print_Area" localSheetId="11">$A$1:$W$9</definedName>
    <definedName name="_xlnm.Print_Area" localSheetId="12">$A$1:$W$8</definedName>
    <definedName name="_xlnm.Print_Area" localSheetId="4">$A$1:$W$8</definedName>
    <definedName name="_xlnm.Print_Area" localSheetId="0">$A$1:$W$7</definedName>
    <definedName name="_xlnm.Print_Area" localSheetId="7">$A$1:$W$9</definedName>
    <definedName name="_xlnm.Print_Area" localSheetId="9">$A$1:$W$9</definedName>
    <definedName name="_xlnm.Print_Area" localSheetId="1">$A$1:$W$8</definedName>
    <definedName name="_xlnm.Print_Area" localSheetId="6">$A$1:$W$39</definedName>
    <definedName name="_xlnm.Print_Area" localSheetId="5">$A$1:$W$11</definedName>
    <definedName name="_xlnm.Print_Area" localSheetId="8">$A$1:$W$7</definedName>
    <definedName name="_xlnm.Print_Area" localSheetId="10">$A$1:$W$9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<sst xmlns="http://schemas.openxmlformats.org/spreadsheetml/2006/main" count="286" uniqueCount="167">
  <si>
    <t>财政拨款预算表</t>
  </si>
  <si>
    <t/>
  </si>
  <si>
    <t>0</t>
  </si>
  <si>
    <t xml:space="preserve"> </t>
  </si>
  <si>
    <t>一、财政拨款</t>
  </si>
  <si>
    <t>2017年基本支出</t>
  </si>
  <si>
    <t>一、财政拨款收入</t>
  </si>
  <si>
    <t>支出总计</t>
  </si>
  <si>
    <t xml:space="preserve">  人均公用经费支出</t>
  </si>
  <si>
    <t xml:space="preserve">    一般公共预算拨款收入</t>
  </si>
  <si>
    <t>单位：元</t>
  </si>
  <si>
    <t>住房公积金</t>
  </si>
  <si>
    <t xml:space="preserve">    02</t>
  </si>
  <si>
    <t>基本支出</t>
  </si>
  <si>
    <t>一般公共预算支出表</t>
  </si>
  <si>
    <t>收入总计</t>
  </si>
  <si>
    <t>上年结转（结余）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</si>
  <si>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</si>
  <si>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</si>
  <si>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</si>
  <si>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</si>
  <si>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</si>
  <si>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</si>
  <si>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农林水支出</t>
  </si>
  <si>
    <t xml:space="preserve">  02</t>
  </si>
  <si>
    <t>财务负责人签章：</t>
  </si>
  <si>
    <t>专项收入</t>
  </si>
  <si>
    <t>总计(合计)</t>
  </si>
  <si>
    <t>213</t>
  </si>
  <si>
    <t xml:space="preserve">    3013010102</t>
  </si>
  <si>
    <t xml:space="preserve">    30130109</t>
  </si>
  <si>
    <t xml:space="preserve">    3013010201</t>
  </si>
  <si>
    <t>本年支出合计</t>
  </si>
  <si>
    <t xml:space="preserve">  社会保障缴费</t>
  </si>
  <si>
    <t>本年收入合计</t>
  </si>
  <si>
    <t>合计</t>
  </si>
  <si>
    <t>附属单位上缴收入</t>
  </si>
  <si>
    <t>2017年部门预算公开表</t>
  </si>
  <si>
    <t xml:space="preserve">    职务工资</t>
  </si>
  <si>
    <t>人员经费</t>
  </si>
  <si>
    <t>编制单位：</t>
  </si>
  <si>
    <t xml:space="preserve">    30130312</t>
  </si>
  <si>
    <t>其他资金结转(结余)</t>
  </si>
  <si>
    <t>303</t>
  </si>
  <si>
    <t>科目名称</t>
  </si>
  <si>
    <t xml:space="preserve">    专项收入</t>
  </si>
  <si>
    <t xml:space="preserve">上缴上级支出 </t>
  </si>
  <si>
    <t xml:space="preserve">  职业年金缴费</t>
  </si>
  <si>
    <t>收      入</t>
  </si>
  <si>
    <t>功能科目编码</t>
  </si>
  <si>
    <t>职务工资</t>
  </si>
  <si>
    <t>七、用事业基金弥补收支差额</t>
  </si>
  <si>
    <t>项目</t>
  </si>
  <si>
    <t xml:space="preserve">    其他商品和服务支出</t>
  </si>
  <si>
    <t xml:space="preserve">    办公电话费</t>
  </si>
  <si>
    <t xml:space="preserve">  09</t>
  </si>
  <si>
    <t>一、本年支出</t>
  </si>
  <si>
    <t xml:space="preserve">  01</t>
  </si>
  <si>
    <t>406001</t>
  </si>
  <si>
    <t xml:space="preserve">    3013010101</t>
  </si>
  <si>
    <t>二、上年结转</t>
  </si>
  <si>
    <t xml:space="preserve">  其他商品和服务支出</t>
  </si>
  <si>
    <t xml:space="preserve">  交通费</t>
  </si>
  <si>
    <t>预算数</t>
  </si>
  <si>
    <t xml:space="preserve">  12</t>
  </si>
  <si>
    <t>事业单位经营收入</t>
  </si>
  <si>
    <t xml:space="preserve">  津贴补贴</t>
  </si>
  <si>
    <t xml:space="preserve">    级别工资</t>
  </si>
  <si>
    <t>经济科目编码</t>
  </si>
  <si>
    <t>财政拨款结转(结余)</t>
  </si>
  <si>
    <t>公务接待费</t>
  </si>
  <si>
    <t>六、上级补助收入</t>
  </si>
  <si>
    <t>单位编码</t>
  </si>
  <si>
    <t xml:space="preserve">  福利费</t>
  </si>
  <si>
    <t>支出预算总表</t>
  </si>
  <si>
    <t xml:space="preserve">    其他资金结转（结余）</t>
  </si>
  <si>
    <t>302</t>
  </si>
  <si>
    <t>小计</t>
  </si>
  <si>
    <t>预算内投资收入</t>
  </si>
  <si>
    <t>八、上年结转（结余）</t>
  </si>
  <si>
    <t>公用经费</t>
  </si>
  <si>
    <t>项目支出</t>
  </si>
  <si>
    <t xml:space="preserve">经济科目名称 </t>
  </si>
  <si>
    <t>其他收入</t>
  </si>
  <si>
    <t>三、事业单位经营收入</t>
  </si>
  <si>
    <t>二、事业收入</t>
  </si>
  <si>
    <t xml:space="preserve">  机关事业养老保险缴费</t>
  </si>
  <si>
    <t xml:space="preserve">    见习工资</t>
  </si>
  <si>
    <t>对附属单位补助支出</t>
  </si>
  <si>
    <t>**</t>
  </si>
  <si>
    <t xml:space="preserve">  08</t>
  </si>
  <si>
    <t xml:space="preserve">  04</t>
  </si>
  <si>
    <t xml:space="preserve">    2130102</t>
  </si>
  <si>
    <t>2017年预算数</t>
  </si>
  <si>
    <t xml:space="preserve">    3013010104</t>
  </si>
  <si>
    <t>政府性基金预算支出表</t>
  </si>
  <si>
    <t>因公出国(境)费</t>
  </si>
  <si>
    <t xml:space="preserve">    30130103</t>
  </si>
  <si>
    <t>编制日期：</t>
  </si>
  <si>
    <t xml:space="preserve">  99</t>
  </si>
  <si>
    <t xml:space="preserve">    技术等级工资</t>
  </si>
  <si>
    <t xml:space="preserve">    财政拨款结转（结余）</t>
  </si>
  <si>
    <t>办公电话费</t>
  </si>
  <si>
    <t>单位名称：果业局</t>
  </si>
  <si>
    <t>结转下年</t>
  </si>
  <si>
    <t xml:space="preserve">    人均公用经费支出</t>
  </si>
  <si>
    <t xml:space="preserve">    交通费</t>
  </si>
  <si>
    <t>用事业基金弥补收支差额</t>
  </si>
  <si>
    <t>一般公共预算“三公”经费支出表</t>
  </si>
  <si>
    <t xml:space="preserve">    一般行政管理事务（农业）</t>
  </si>
  <si>
    <t>一般公共预算支出</t>
  </si>
  <si>
    <t>单位负责人签章：</t>
  </si>
  <si>
    <t>部门名称</t>
  </si>
  <si>
    <t xml:space="preserve">    3013022901</t>
  </si>
  <si>
    <t>单位名称</t>
  </si>
  <si>
    <t xml:space="preserve">  29</t>
  </si>
  <si>
    <t>支出功能分类科目</t>
  </si>
  <si>
    <t>部门支出总表</t>
  </si>
  <si>
    <t xml:space="preserve">  农业</t>
  </si>
  <si>
    <t>301</t>
  </si>
  <si>
    <t xml:space="preserve">  住房公积金</t>
  </si>
  <si>
    <t>二、结转下年</t>
  </si>
  <si>
    <t>总计</t>
  </si>
  <si>
    <t>公务用车购置</t>
  </si>
  <si>
    <t xml:space="preserve">    岗位工资</t>
  </si>
  <si>
    <t xml:space="preserve">    奖金</t>
  </si>
  <si>
    <t xml:space="preserve">    机关事业养老保险缴费</t>
  </si>
  <si>
    <t xml:space="preserve">  基本工资</t>
  </si>
  <si>
    <t xml:space="preserve">    3013029999</t>
  </si>
  <si>
    <t>政府性基金预算拨款收入</t>
  </si>
  <si>
    <t>果业局</t>
  </si>
  <si>
    <t xml:space="preserve">    职业年金缴费</t>
  </si>
  <si>
    <t xml:space="preserve">    津贴补贴（在职）</t>
  </si>
  <si>
    <t>四、其他收入</t>
  </si>
  <si>
    <t>部门收入总表</t>
  </si>
  <si>
    <t xml:space="preserve">  03</t>
  </si>
  <si>
    <t xml:space="preserve">  40</t>
  </si>
  <si>
    <t xml:space="preserve">  07</t>
  </si>
  <si>
    <t>事业单位经营支出</t>
  </si>
  <si>
    <t xml:space="preserve">  邮电费</t>
  </si>
  <si>
    <t xml:space="preserve">    3013010402</t>
  </si>
  <si>
    <t>支出经济分类科目</t>
  </si>
  <si>
    <t>一般公共预算拨款收入</t>
  </si>
  <si>
    <t>财政拨款</t>
  </si>
  <si>
    <t xml:space="preserve">    3013010103</t>
  </si>
  <si>
    <t>一般行政管理事务（农业）</t>
  </si>
  <si>
    <t>功能科目名称</t>
  </si>
  <si>
    <t xml:space="preserve">    3013010107</t>
  </si>
  <si>
    <t xml:space="preserve">    30130108</t>
  </si>
  <si>
    <t xml:space="preserve">    福利费（防暑防寒费）</t>
  </si>
  <si>
    <t>事业收入</t>
  </si>
  <si>
    <t>项目(按支出功能科目类级)</t>
  </si>
  <si>
    <t xml:space="preserve">支出 </t>
  </si>
  <si>
    <t xml:space="preserve">    30130240</t>
  </si>
  <si>
    <t>政府性基金预算支出</t>
  </si>
  <si>
    <t>部门名称：</t>
  </si>
  <si>
    <t xml:space="preserve">  10</t>
  </si>
  <si>
    <t xml:space="preserve">科目名称 </t>
  </si>
  <si>
    <t xml:space="preserve">    3013020701</t>
  </si>
  <si>
    <t>制表人签章：</t>
  </si>
  <si>
    <t>一般公共预算基本支出表</t>
  </si>
  <si>
    <t xml:space="preserve">    失业保险</t>
  </si>
  <si>
    <t>公务用车运行维护费</t>
  </si>
  <si>
    <t xml:space="preserve">    30130210</t>
  </si>
  <si>
    <t>科目编码</t>
  </si>
  <si>
    <t xml:space="preserve">    住房公积金</t>
  </si>
  <si>
    <t xml:space="preserve">  奖金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</si>
</sst>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2" xfId="0" applyFill="1" applyBorder="1" applyAlignment="1">
      <alignment horizontal="center" vertical="center"/>
    </xf>
    <xf numFmtId="37" fontId="10" fillId="0" borderId="2" xfId="0" applyNumberFormat="1" applyFont="1" applyFill="1" applyBorder="1" applyAlignment="1" applyProtection="1">
      <alignment horizontal="center" vertical="center" wrapText="1"/>
      <protection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4" xfId="0" applyNumberFormat="1" applyFont="1" applyFill="1" applyBorder="1" applyAlignment="1">
      <alignment horizontal="left" vertical="center"/>
    </xf>
    <xf numFmtId="37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Continuous"/>
      <protection/>
    </xf>
    <xf numFmtId="38" fontId="10" fillId="0" borderId="1" xfId="0" applyNumberFormat="1" applyFont="1" applyFill="1" applyBorder="1" applyAlignment="1" applyProtection="1">
      <alignment horizontal="right" vertical="center"/>
      <protection/>
    </xf>
    <xf numFmtId="38" fontId="1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40" fontId="1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40" fontId="10" fillId="0" borderId="5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/>
    </xf>
    <xf numFmtId="4" fontId="0" fillId="0" borderId="0" xfId="0" applyNumberFormat="1" applyFont="1" applyFill="1" applyAlignment="1" applyProtection="1">
      <alignment/>
      <protection/>
    </xf>
    <xf numFmtId="0" fontId="10" fillId="0" borderId="5" xfId="0" applyFont="1" applyFill="1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0" fontId="0" fillId="0" borderId="1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vertical="center"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40" fontId="0" fillId="0" borderId="4" xfId="0" applyNumberFormat="1" applyFont="1" applyFill="1" applyBorder="1" applyAlignment="1" applyProtection="1">
      <alignment horizontal="right" vertical="center" wrapText="1"/>
      <protection/>
    </xf>
    <xf numFmtId="40" fontId="0" fillId="0" borderId="8" xfId="0" applyNumberFormat="1" applyFont="1" applyFill="1" applyBorder="1" applyAlignment="1" applyProtection="1">
      <alignment horizontal="righ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0" fontId="0" fillId="0" borderId="4" xfId="0" applyNumberFormat="1" applyFont="1" applyFill="1" applyBorder="1" applyAlignment="1" applyProtection="1">
      <alignment horizontal="right" vertical="center"/>
      <protection/>
    </xf>
    <xf numFmtId="40" fontId="0" fillId="0" borderId="6" xfId="0" applyNumberFormat="1" applyFont="1" applyFill="1" applyBorder="1" applyAlignment="1" applyProtection="1">
      <alignment horizontal="right" vertical="center"/>
      <protection/>
    </xf>
    <xf numFmtId="40" fontId="0" fillId="0" borderId="8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24" t="s">
        <v>122</v>
      </c>
    </row>
    <row r="2" ht="42" customHeight="1">
      <c r="T2" s="5"/>
    </row>
    <row r="3" spans="1:20" ht="61.5" customHeight="1">
      <c r="A3" s="9" t="s">
        <v>37</v>
      </c>
      <c r="B3" s="2"/>
      <c r="C3" s="2"/>
      <c r="D3" s="2"/>
      <c r="E3" s="2"/>
      <c r="F3" s="2"/>
      <c r="G3" s="2"/>
      <c r="H3" s="2"/>
      <c r="I3" s="2"/>
      <c r="J3" s="2"/>
      <c r="K3" s="23"/>
      <c r="L3" s="23"/>
      <c r="M3" s="22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2"/>
      <c r="K4" s="22"/>
      <c r="L4" s="22"/>
      <c r="M4" s="22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155</v>
      </c>
      <c r="G6" s="13"/>
      <c r="H6" s="67" t="s">
        <v>112</v>
      </c>
      <c r="I6" s="25"/>
      <c r="J6" s="25"/>
      <c r="K6" s="25"/>
      <c r="L6" s="25"/>
      <c r="M6" s="26"/>
      <c r="Q6" s="5"/>
    </row>
    <row r="7" spans="2:13" ht="12.75" customHeight="1">
      <c r="B7" s="5"/>
      <c r="C7" s="5"/>
      <c r="F7" s="6"/>
      <c r="G7" s="13"/>
      <c r="H7" s="13"/>
      <c r="I7" s="13"/>
      <c r="J7" s="13"/>
      <c r="K7" s="13"/>
      <c r="L7" s="6"/>
      <c r="M7" s="6"/>
    </row>
    <row r="8" spans="3:13" ht="12.75" customHeight="1">
      <c r="C8" s="5"/>
      <c r="F8" s="6"/>
      <c r="G8" s="13"/>
      <c r="H8" s="13"/>
      <c r="I8" s="13"/>
      <c r="J8" s="13"/>
      <c r="K8" s="13"/>
      <c r="L8" s="6"/>
      <c r="M8" s="6"/>
    </row>
    <row r="9" spans="3:255" ht="12.75" customHeight="1">
      <c r="C9" s="5"/>
      <c r="D9" s="5"/>
      <c r="F9" s="6"/>
      <c r="G9" s="6"/>
      <c r="H9" s="13"/>
      <c r="I9" s="13"/>
      <c r="J9" s="13"/>
      <c r="K9" s="13"/>
      <c r="L9" s="13"/>
      <c r="M9" s="6"/>
      <c r="IS9" s="5"/>
      <c r="IT9" s="5"/>
      <c r="IU9" s="7" t="s">
        <v>27</v>
      </c>
    </row>
    <row r="10" spans="4:255" ht="24.75" customHeight="1">
      <c r="D10" s="5"/>
      <c r="F10" s="14" t="s">
        <v>98</v>
      </c>
      <c r="G10" s="6"/>
      <c r="H10" s="13"/>
      <c r="I10" s="13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13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13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40</v>
      </c>
      <c r="G13" s="6"/>
      <c r="H13" s="67" t="s">
        <v>114</v>
      </c>
      <c r="I13" s="25"/>
      <c r="J13" s="25"/>
      <c r="K13" s="26"/>
      <c r="L13" s="25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111</v>
      </c>
      <c r="B17" s="11"/>
      <c r="C17" s="11"/>
      <c r="D17" s="11"/>
      <c r="E17" s="12"/>
      <c r="F17" s="11"/>
      <c r="G17" s="11" t="s">
        <v>25</v>
      </c>
      <c r="H17" s="11"/>
      <c r="I17" s="12"/>
      <c r="J17" s="11"/>
      <c r="K17" s="11"/>
      <c r="L17" s="11"/>
      <c r="M17" s="11" t="s">
        <v>159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E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  <col min="16" max="16" width="13" style="0" customWidth="1"/>
  </cols>
  <sheetData>
    <row r="1" ht="21" customHeight="1"/>
    <row r="2" spans="1:15" ht="29.25" customHeight="1">
      <c r="A2" s="81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6" ht="27.75" customHeight="1">
      <c r="A3" s="100" t="s">
        <v>103</v>
      </c>
      <c r="P3" s="20" t="s">
        <v>10</v>
      </c>
    </row>
    <row r="4" spans="1:16" ht="21" customHeight="1">
      <c r="A4" s="71" t="s">
        <v>116</v>
      </c>
      <c r="B4" s="71"/>
      <c r="C4" s="116" t="s">
        <v>35</v>
      </c>
      <c r="D4" s="71" t="s">
        <v>143</v>
      </c>
      <c r="E4" s="71"/>
      <c r="F4" s="71"/>
      <c r="G4" s="71"/>
      <c r="H4" s="71"/>
      <c r="I4" s="117" t="s">
        <v>150</v>
      </c>
      <c r="J4" s="117" t="s">
        <v>65</v>
      </c>
      <c r="K4" s="117" t="s">
        <v>83</v>
      </c>
      <c r="L4" s="117" t="s">
        <v>36</v>
      </c>
      <c r="M4" s="117" t="s">
        <v>17</v>
      </c>
      <c r="N4" s="117" t="s">
        <v>107</v>
      </c>
      <c r="O4" s="71" t="s">
        <v>16</v>
      </c>
      <c r="P4" s="84"/>
    </row>
    <row r="5" spans="1:16" ht="30" customHeight="1">
      <c r="A5" s="70" t="s">
        <v>72</v>
      </c>
      <c r="B5" s="70" t="s">
        <v>114</v>
      </c>
      <c r="C5" s="116"/>
      <c r="D5" s="72" t="s">
        <v>77</v>
      </c>
      <c r="E5" s="72" t="s">
        <v>142</v>
      </c>
      <c r="F5" s="65" t="s">
        <v>26</v>
      </c>
      <c r="G5" s="65" t="s">
        <v>129</v>
      </c>
      <c r="H5" s="72" t="s">
        <v>78</v>
      </c>
      <c r="I5" s="117"/>
      <c r="J5" s="117"/>
      <c r="K5" s="117"/>
      <c r="L5" s="117"/>
      <c r="M5" s="117"/>
      <c r="N5" s="117"/>
      <c r="O5" s="65" t="s">
        <v>69</v>
      </c>
      <c r="P5" s="65" t="s">
        <v>42</v>
      </c>
    </row>
    <row r="6" spans="1:16" ht="14.25" customHeight="1">
      <c r="A6" s="55" t="s">
        <v>89</v>
      </c>
      <c r="B6" s="55" t="s">
        <v>89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85">
        <f t="shared" si="0"/>
        <v>12</v>
      </c>
      <c r="O6" s="72">
        <f t="shared" si="0"/>
        <v>13</v>
      </c>
      <c r="P6" s="86">
        <v>14</v>
      </c>
    </row>
    <row r="7" spans="1:16" ht="25.5" customHeight="1">
      <c r="A7" s="99"/>
      <c r="B7" s="98" t="s">
        <v>35</v>
      </c>
      <c r="C7" s="111">
        <v>7264564.2</v>
      </c>
      <c r="D7" s="109">
        <v>7264564.2</v>
      </c>
      <c r="E7" s="111">
        <v>7264564.2</v>
      </c>
      <c r="F7" s="110">
        <v>0</v>
      </c>
      <c r="G7" s="109">
        <v>0</v>
      </c>
      <c r="H7" s="111"/>
      <c r="I7" s="110">
        <v>0</v>
      </c>
      <c r="J7" s="110"/>
      <c r="K7" s="109">
        <v>0</v>
      </c>
      <c r="L7" s="111"/>
      <c r="M7" s="110">
        <f>0</f>
        <v>0</v>
      </c>
      <c r="N7" s="110">
        <f>0</f>
        <v>0</v>
      </c>
      <c r="O7" s="110">
        <v>0</v>
      </c>
      <c r="P7" s="109"/>
    </row>
    <row r="8" spans="1:16" ht="25.5" customHeight="1">
      <c r="A8" s="99" t="s">
        <v>58</v>
      </c>
      <c r="B8" s="98" t="s">
        <v>130</v>
      </c>
      <c r="C8" s="111">
        <v>7264564.2</v>
      </c>
      <c r="D8" s="109">
        <v>7264564.2</v>
      </c>
      <c r="E8" s="111">
        <v>7264564.2</v>
      </c>
      <c r="F8" s="110">
        <v>0</v>
      </c>
      <c r="G8" s="109">
        <v>0</v>
      </c>
      <c r="H8" s="111"/>
      <c r="I8" s="110">
        <v>0</v>
      </c>
      <c r="J8" s="110"/>
      <c r="K8" s="109">
        <v>0</v>
      </c>
      <c r="L8" s="111"/>
      <c r="M8" s="110">
        <f>0</f>
        <v>0</v>
      </c>
      <c r="N8" s="110">
        <f>0</f>
        <v>0</v>
      </c>
      <c r="O8" s="110">
        <v>0</v>
      </c>
      <c r="P8" s="109"/>
    </row>
    <row r="9" spans="1:15" ht="21" customHeight="1">
      <c r="A9" s="5"/>
      <c r="B9" s="5"/>
      <c r="C9" s="5"/>
      <c r="D9" s="5"/>
      <c r="E9" s="5"/>
      <c r="H9" s="5"/>
      <c r="I9" s="5"/>
      <c r="J9" s="5"/>
      <c r="K9" s="5"/>
      <c r="M9" s="5"/>
      <c r="N9" s="5"/>
      <c r="O9" s="5"/>
    </row>
    <row r="10" spans="1:15" ht="21" customHeight="1">
      <c r="A10" s="5"/>
      <c r="B10" s="5"/>
      <c r="D10" s="5"/>
      <c r="E10" s="5"/>
      <c r="H10" s="5"/>
      <c r="I10" s="5"/>
      <c r="J10" s="5"/>
      <c r="K10" s="5"/>
      <c r="L10" s="5"/>
      <c r="M10" s="5"/>
      <c r="N10" s="5"/>
      <c r="O10" s="5"/>
    </row>
    <row r="11" spans="1:15" ht="21" customHeight="1">
      <c r="A11" s="5"/>
      <c r="D11" s="5"/>
      <c r="E11" s="5"/>
      <c r="J11" s="5"/>
      <c r="K11" s="5"/>
      <c r="L11" s="5"/>
      <c r="M11" s="5"/>
      <c r="N11" s="5"/>
      <c r="O11" s="5"/>
    </row>
    <row r="12" spans="1:15" ht="21" customHeight="1">
      <c r="A12" s="5"/>
      <c r="E12" s="5"/>
      <c r="G12" s="5"/>
      <c r="K12" s="5"/>
      <c r="M12" s="5"/>
      <c r="N12" s="5"/>
      <c r="O12" s="5"/>
    </row>
    <row r="13" spans="1:5" ht="12.75" customHeight="1">
      <c r="A13" s="5"/>
      <c r="B13" s="5"/>
      <c r="E13" s="5"/>
    </row>
    <row r="14" ht="12.75" customHeight="1">
      <c r="B14" s="5"/>
    </row>
    <row r="15" spans="2:7" ht="12.75" customHeight="1">
      <c r="B15" s="5"/>
      <c r="G15" s="5"/>
    </row>
  </sheetData>
  <mergeCells count="7"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62" t="s">
        <v>74</v>
      </c>
      <c r="B2" s="62"/>
    </row>
    <row r="3" ht="17.25" customHeight="1">
      <c r="B3" s="20" t="s">
        <v>10</v>
      </c>
    </row>
    <row r="4" spans="1:2" ht="20.25" customHeight="1">
      <c r="A4" s="120" t="s">
        <v>44</v>
      </c>
      <c r="B4" s="116" t="s">
        <v>35</v>
      </c>
    </row>
    <row r="5" spans="1:2" ht="18" customHeight="1">
      <c r="A5" s="120"/>
      <c r="B5" s="116"/>
    </row>
    <row r="6" spans="1:2" ht="16.5" customHeight="1">
      <c r="A6" s="55" t="s">
        <v>89</v>
      </c>
      <c r="B6" s="55">
        <v>1</v>
      </c>
    </row>
    <row r="7" spans="1:2" ht="27.75" customHeight="1">
      <c r="A7" s="99" t="s">
        <v>35</v>
      </c>
      <c r="B7" s="112">
        <v>7264564.2</v>
      </c>
    </row>
    <row r="8" spans="1:2" ht="27.75" customHeight="1">
      <c r="A8" s="99" t="s">
        <v>23</v>
      </c>
      <c r="B8" s="112">
        <v>7264564.2</v>
      </c>
    </row>
    <row r="9" ht="27.75" customHeight="1">
      <c r="A9" s="5"/>
    </row>
    <row r="10" ht="27.75" customHeight="1">
      <c r="A10" s="5"/>
    </row>
    <row r="11" ht="12.75" customHeight="1">
      <c r="B11" s="5"/>
    </row>
    <row r="15" ht="12.75" customHeight="1">
      <c r="A15" s="5"/>
    </row>
  </sheetData>
  <mergeCells count="2">
    <mergeCell ref="A4:A5"/>
    <mergeCell ref="B4:B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62" t="s">
        <v>0</v>
      </c>
      <c r="B2" s="62"/>
      <c r="C2" s="62"/>
      <c r="D2" s="62"/>
    </row>
    <row r="3" ht="17.25" customHeight="1">
      <c r="D3" s="20" t="s">
        <v>10</v>
      </c>
    </row>
    <row r="4" spans="1:4" ht="21.75" customHeight="1">
      <c r="A4" s="120" t="s">
        <v>44</v>
      </c>
      <c r="B4" s="116" t="s">
        <v>143</v>
      </c>
      <c r="C4" s="116" t="s">
        <v>110</v>
      </c>
      <c r="D4" s="116" t="s">
        <v>154</v>
      </c>
    </row>
    <row r="5" spans="1:4" ht="18" customHeight="1">
      <c r="A5" s="120"/>
      <c r="B5" s="116"/>
      <c r="C5" s="116"/>
      <c r="D5" s="116"/>
    </row>
    <row r="6" spans="1:4" ht="17.25" customHeight="1">
      <c r="A6" s="55" t="s">
        <v>89</v>
      </c>
      <c r="B6" s="55">
        <v>1</v>
      </c>
      <c r="C6" s="61">
        <v>2</v>
      </c>
      <c r="D6" s="61">
        <v>3</v>
      </c>
    </row>
    <row r="7" spans="1:4" ht="27.75" customHeight="1">
      <c r="A7" s="99" t="s">
        <v>35</v>
      </c>
      <c r="B7" s="113">
        <v>7264564.2</v>
      </c>
      <c r="C7" s="112">
        <v>7264564.2</v>
      </c>
      <c r="D7" s="114">
        <v>0</v>
      </c>
    </row>
    <row r="8" spans="1:4" ht="27.75" customHeight="1">
      <c r="A8" s="99" t="s">
        <v>23</v>
      </c>
      <c r="B8" s="113">
        <v>7264564.2</v>
      </c>
      <c r="C8" s="112">
        <v>7264564.2</v>
      </c>
      <c r="D8" s="114">
        <v>0</v>
      </c>
    </row>
    <row r="9" spans="1:4" ht="27.75" customHeight="1">
      <c r="A9" s="5"/>
      <c r="C9" s="5"/>
      <c r="D9" s="5"/>
    </row>
    <row r="10" spans="2:4" ht="27.75" customHeight="1">
      <c r="B10" s="5"/>
      <c r="C10" s="5"/>
      <c r="D10" s="5"/>
    </row>
    <row r="11" ht="27.75" customHeight="1"/>
    <row r="12" ht="27.75" customHeight="1"/>
    <row r="13" ht="27.75" customHeight="1"/>
    <row r="14" ht="27.75" customHeight="1">
      <c r="D14" s="5"/>
    </row>
    <row r="15" ht="27.75" customHeight="1"/>
    <row r="16" ht="27.75" customHeight="1"/>
    <row r="17" ht="27.75" customHeight="1"/>
    <row r="18" ht="27.75" customHeight="1"/>
    <row r="19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62" t="s">
        <v>0</v>
      </c>
      <c r="B2" s="62"/>
      <c r="C2" s="62"/>
      <c r="D2" s="62"/>
    </row>
    <row r="3" ht="17.25" customHeight="1">
      <c r="D3" s="20" t="s">
        <v>10</v>
      </c>
    </row>
    <row r="4" spans="1:4" ht="21.75" customHeight="1">
      <c r="A4" s="120" t="s">
        <v>44</v>
      </c>
      <c r="B4" s="116" t="s">
        <v>143</v>
      </c>
      <c r="C4" s="116" t="s">
        <v>110</v>
      </c>
      <c r="D4" s="116" t="s">
        <v>154</v>
      </c>
    </row>
    <row r="5" spans="1:4" ht="18" customHeight="1">
      <c r="A5" s="120"/>
      <c r="B5" s="116"/>
      <c r="C5" s="116"/>
      <c r="D5" s="116"/>
    </row>
    <row r="6" spans="1:4" ht="17.25" customHeight="1">
      <c r="A6" s="55" t="s">
        <v>89</v>
      </c>
      <c r="B6" s="55">
        <v>1</v>
      </c>
      <c r="C6" s="61">
        <v>2</v>
      </c>
      <c r="D6" s="61">
        <v>3</v>
      </c>
    </row>
    <row r="7" spans="1:4" ht="27.75" customHeight="1">
      <c r="A7" s="98" t="s">
        <v>3</v>
      </c>
      <c r="B7" s="115" t="s">
        <v>3</v>
      </c>
      <c r="C7" s="113" t="s">
        <v>3</v>
      </c>
      <c r="D7" s="112" t="s">
        <v>3</v>
      </c>
    </row>
    <row r="8" spans="1:4" ht="27.75" customHeight="1">
      <c r="A8" s="5"/>
      <c r="B8" s="5"/>
      <c r="C8" s="5"/>
      <c r="D8" s="5"/>
    </row>
    <row r="9" spans="1:4" ht="27.75" customHeight="1">
      <c r="A9" s="5"/>
      <c r="C9" s="5"/>
      <c r="D9" s="5"/>
    </row>
    <row r="10" spans="1:4" ht="27.75" customHeight="1">
      <c r="A10" s="5"/>
      <c r="B10" s="5"/>
      <c r="C10" s="5"/>
      <c r="D10" s="5"/>
    </row>
    <row r="11" spans="2:3" ht="27.75" customHeight="1">
      <c r="B11" s="5"/>
      <c r="C11" s="5"/>
    </row>
    <row r="12" ht="27.75" customHeight="1"/>
    <row r="13" ht="27.75" customHeight="1"/>
    <row r="14" ht="27.75" customHeight="1">
      <c r="D14" s="5"/>
    </row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254" width="9.16015625" style="19" customWidth="1"/>
  </cols>
  <sheetData>
    <row r="1" s="5" customFormat="1" ht="19.5" customHeight="1">
      <c r="D1" s="20"/>
    </row>
    <row r="2" spans="1:4" ht="29.25" customHeight="1">
      <c r="A2" s="27" t="s">
        <v>22</v>
      </c>
      <c r="B2" s="28"/>
      <c r="C2" s="28"/>
      <c r="D2" s="28"/>
    </row>
    <row r="3" spans="1:4" ht="17.25" customHeight="1">
      <c r="A3" s="33" t="str">
        <f>'收入'!A3</f>
        <v>单位名称：果业局</v>
      </c>
      <c r="D3" s="20" t="s">
        <v>10</v>
      </c>
    </row>
    <row r="4" spans="1:4" ht="17.25" customHeight="1">
      <c r="A4" s="17" t="s">
        <v>48</v>
      </c>
      <c r="B4" s="42"/>
      <c r="C4" s="44" t="s">
        <v>152</v>
      </c>
      <c r="D4" s="45"/>
    </row>
    <row r="5" spans="1:4" ht="17.25" customHeight="1">
      <c r="A5" s="21" t="s">
        <v>52</v>
      </c>
      <c r="B5" s="52" t="s">
        <v>63</v>
      </c>
      <c r="C5" s="43" t="s">
        <v>151</v>
      </c>
      <c r="D5" s="43" t="s">
        <v>63</v>
      </c>
    </row>
    <row r="6" spans="1:4" ht="17.25" customHeight="1">
      <c r="A6" s="63" t="s">
        <v>4</v>
      </c>
      <c r="B6" s="94">
        <v>7264564.2</v>
      </c>
      <c r="C6" s="87" t="str">
        <f>'支出2'!A8</f>
        <v>农林水支出</v>
      </c>
      <c r="D6" s="88">
        <f>'支出2'!B8</f>
        <v>7264564.2</v>
      </c>
    </row>
    <row r="7" spans="1:4" ht="17.25" customHeight="1">
      <c r="A7" s="37" t="s">
        <v>9</v>
      </c>
      <c r="B7" s="90">
        <f>'收入'!E7</f>
        <v>7264564.2</v>
      </c>
      <c r="C7" s="87">
        <f>'支出2'!A9</f>
        <v>0</v>
      </c>
      <c r="D7" s="88">
        <f>'支出2'!B9</f>
        <v>0</v>
      </c>
    </row>
    <row r="8" spans="1:4" ht="17.25" customHeight="1">
      <c r="A8" s="37" t="s">
        <v>45</v>
      </c>
      <c r="B8" s="90">
        <f>'收入'!F7</f>
        <v>0</v>
      </c>
      <c r="C8" s="87">
        <f>'支出2'!A10</f>
        <v>0</v>
      </c>
      <c r="D8" s="88">
        <f>'支出2'!B10</f>
        <v>0</v>
      </c>
    </row>
    <row r="9" spans="1:4" ht="17.25" customHeight="1">
      <c r="A9" s="37" t="s">
        <v>18</v>
      </c>
      <c r="B9" s="90">
        <f>'收入'!G7</f>
        <v>0</v>
      </c>
      <c r="C9" s="87">
        <f>'支出2'!A11</f>
        <v>0</v>
      </c>
      <c r="D9" s="88">
        <f>'支出2'!B11</f>
        <v>0</v>
      </c>
    </row>
    <row r="10" spans="1:4" ht="17.25" customHeight="1">
      <c r="A10" s="37" t="s">
        <v>21</v>
      </c>
      <c r="B10" s="90">
        <f>'收入'!H7</f>
        <v>0</v>
      </c>
      <c r="C10" s="87">
        <f>'支出2'!A12</f>
        <v>0</v>
      </c>
      <c r="D10" s="88">
        <f>'支出2'!B12</f>
        <v>0</v>
      </c>
    </row>
    <row r="11" spans="1:4" ht="17.25" customHeight="1">
      <c r="A11" s="37" t="s">
        <v>85</v>
      </c>
      <c r="B11" s="90">
        <f>'收入'!I7</f>
        <v>0</v>
      </c>
      <c r="C11" s="87">
        <f>'支出2'!A13</f>
        <v>0</v>
      </c>
      <c r="D11" s="88">
        <f>'支出2'!B13</f>
        <v>0</v>
      </c>
    </row>
    <row r="12" spans="1:4" ht="17.25" customHeight="1">
      <c r="A12" s="37" t="s">
        <v>84</v>
      </c>
      <c r="B12" s="90">
        <f>'收入'!J7</f>
        <v>0</v>
      </c>
      <c r="C12" s="87">
        <f>'支出2'!A14</f>
        <v>0</v>
      </c>
      <c r="D12" s="88">
        <f>'支出2'!B14</f>
        <v>0</v>
      </c>
    </row>
    <row r="13" spans="1:4" ht="17.25" customHeight="1">
      <c r="A13" s="37" t="s">
        <v>133</v>
      </c>
      <c r="B13" s="90">
        <f>'收入'!K7</f>
        <v>0</v>
      </c>
      <c r="C13" s="87">
        <f>'支出2'!A15</f>
        <v>0</v>
      </c>
      <c r="D13" s="88">
        <f>'支出2'!B15</f>
        <v>0</v>
      </c>
    </row>
    <row r="14" spans="1:4" ht="17.25" customHeight="1">
      <c r="A14" s="37" t="s">
        <v>20</v>
      </c>
      <c r="B14" s="90">
        <f>'收入'!L7</f>
        <v>0</v>
      </c>
      <c r="C14" s="87">
        <f>'支出2'!A16</f>
        <v>0</v>
      </c>
      <c r="D14" s="88">
        <f>'支出2'!B16</f>
        <v>0</v>
      </c>
    </row>
    <row r="15" spans="1:4" ht="17.25" customHeight="1">
      <c r="A15" s="37" t="s">
        <v>71</v>
      </c>
      <c r="B15" s="89">
        <f>'收入'!M7</f>
        <v>0</v>
      </c>
      <c r="C15" s="87">
        <f>'支出2'!A17</f>
        <v>0</v>
      </c>
      <c r="D15" s="88">
        <f>'支出2'!B17</f>
        <v>0</v>
      </c>
    </row>
    <row r="16" spans="1:4" ht="17.25" customHeight="1">
      <c r="A16" s="37"/>
      <c r="B16" s="91"/>
      <c r="C16" s="87">
        <f>'支出2'!A18</f>
        <v>0</v>
      </c>
      <c r="D16" s="88">
        <f>'支出2'!B18</f>
        <v>0</v>
      </c>
    </row>
    <row r="17" spans="1:4" ht="17.25" customHeight="1">
      <c r="A17" s="37"/>
      <c r="B17" s="91"/>
      <c r="C17" s="87">
        <f>'支出2'!A19</f>
        <v>0</v>
      </c>
      <c r="D17" s="88">
        <f>'支出2'!B19</f>
        <v>0</v>
      </c>
    </row>
    <row r="18" spans="1:4" ht="17.25" customHeight="1">
      <c r="A18" s="37"/>
      <c r="B18" s="91"/>
      <c r="C18" s="87">
        <f>'支出2'!A20</f>
        <v>0</v>
      </c>
      <c r="D18" s="88">
        <f>'支出2'!B20</f>
        <v>0</v>
      </c>
    </row>
    <row r="19" spans="1:4" ht="17.25" customHeight="1">
      <c r="A19" s="39"/>
      <c r="B19" s="91"/>
      <c r="C19" s="87">
        <f>'支出2'!A21</f>
        <v>0</v>
      </c>
      <c r="D19" s="88">
        <f>'支出2'!B21</f>
        <v>0</v>
      </c>
    </row>
    <row r="20" spans="1:4" ht="17.25" customHeight="1">
      <c r="A20" s="37"/>
      <c r="B20" s="91"/>
      <c r="C20" s="87">
        <f>'支出2'!A22</f>
        <v>0</v>
      </c>
      <c r="D20" s="88">
        <f>'支出2'!B22</f>
        <v>0</v>
      </c>
    </row>
    <row r="21" spans="1:4" ht="17.25" customHeight="1">
      <c r="A21" s="37"/>
      <c r="B21" s="91"/>
      <c r="C21" s="87">
        <f>'支出2'!A23</f>
        <v>0</v>
      </c>
      <c r="D21" s="88">
        <f>'支出2'!B23</f>
        <v>0</v>
      </c>
    </row>
    <row r="22" spans="1:4" ht="17.25" customHeight="1">
      <c r="A22" s="37"/>
      <c r="B22" s="91"/>
      <c r="C22" s="87">
        <f>'支出2'!A24</f>
        <v>0</v>
      </c>
      <c r="D22" s="88">
        <f>'支出2'!B24</f>
        <v>0</v>
      </c>
    </row>
    <row r="23" spans="1:4" ht="17.25" customHeight="1">
      <c r="A23" s="37"/>
      <c r="B23" s="91"/>
      <c r="C23" s="87">
        <f>'支出2'!A25</f>
        <v>0</v>
      </c>
      <c r="D23" s="88">
        <f>'支出2'!B25</f>
        <v>0</v>
      </c>
    </row>
    <row r="24" spans="1:4" ht="17.25" customHeight="1">
      <c r="A24" s="37"/>
      <c r="B24" s="91"/>
      <c r="C24" s="87">
        <f>'支出2'!A26</f>
        <v>0</v>
      </c>
      <c r="D24" s="88">
        <f>'支出2'!B26</f>
        <v>0</v>
      </c>
    </row>
    <row r="25" spans="1:4" ht="17.25" customHeight="1">
      <c r="A25" s="37"/>
      <c r="B25" s="91"/>
      <c r="C25" s="87">
        <f>'支出2'!A27</f>
        <v>0</v>
      </c>
      <c r="D25" s="88">
        <f>'支出2'!B27</f>
        <v>0</v>
      </c>
    </row>
    <row r="26" spans="1:4" ht="19.5" customHeight="1">
      <c r="A26" s="37"/>
      <c r="B26" s="91"/>
      <c r="C26" s="87">
        <f>'支出2'!A28</f>
        <v>0</v>
      </c>
      <c r="D26" s="88">
        <f>'支出2'!B28</f>
        <v>0</v>
      </c>
    </row>
    <row r="27" spans="1:4" ht="19.5" customHeight="1">
      <c r="A27" s="37"/>
      <c r="B27" s="91"/>
      <c r="C27" s="87">
        <f>'支出2'!A29</f>
        <v>0</v>
      </c>
      <c r="D27" s="88">
        <f>'支出2'!B29</f>
        <v>0</v>
      </c>
    </row>
    <row r="28" spans="1:4" ht="19.5" customHeight="1">
      <c r="A28" s="37"/>
      <c r="B28" s="91"/>
      <c r="C28" s="87">
        <f>'支出2'!A30</f>
        <v>0</v>
      </c>
      <c r="D28" s="88">
        <f>'支出2'!B30</f>
        <v>0</v>
      </c>
    </row>
    <row r="29" spans="1:4" ht="19.5" customHeight="1">
      <c r="A29" s="37"/>
      <c r="B29" s="91"/>
      <c r="C29" s="87">
        <f>'支出2'!A31</f>
        <v>0</v>
      </c>
      <c r="D29" s="88">
        <f>'支出2'!B31</f>
        <v>0</v>
      </c>
    </row>
    <row r="30" spans="1:4" ht="19.5" customHeight="1">
      <c r="A30" s="37"/>
      <c r="B30" s="91"/>
      <c r="C30" s="87">
        <f>'支出2'!A32</f>
        <v>0</v>
      </c>
      <c r="D30" s="88">
        <f>'支出2'!B32</f>
        <v>0</v>
      </c>
    </row>
    <row r="31" spans="1:4" ht="19.5" customHeight="1">
      <c r="A31" s="37"/>
      <c r="B31" s="91"/>
      <c r="C31" s="87">
        <f>'支出2'!A33</f>
        <v>0</v>
      </c>
      <c r="D31" s="88">
        <f>'支出2'!B33</f>
        <v>0</v>
      </c>
    </row>
    <row r="32" spans="1:4" ht="19.5" customHeight="1">
      <c r="A32" s="37"/>
      <c r="B32" s="91"/>
      <c r="C32" s="87">
        <f>'支出2'!A34</f>
        <v>0</v>
      </c>
      <c r="D32" s="88">
        <f>'支出2'!B34</f>
        <v>0</v>
      </c>
    </row>
    <row r="33" spans="1:4" ht="19.5" customHeight="1">
      <c r="A33" s="37"/>
      <c r="B33" s="91"/>
      <c r="C33" s="87">
        <f>'支出2'!A35</f>
        <v>0</v>
      </c>
      <c r="D33" s="88">
        <f>'支出2'!B35</f>
        <v>0</v>
      </c>
    </row>
    <row r="34" spans="1:4" ht="19.5" customHeight="1">
      <c r="A34" s="37"/>
      <c r="B34" s="91"/>
      <c r="C34" s="87">
        <f>'支出2'!A36</f>
        <v>0</v>
      </c>
      <c r="D34" s="88">
        <f>'支出2'!B36</f>
        <v>0</v>
      </c>
    </row>
    <row r="35" spans="1:4" ht="19.5" customHeight="1">
      <c r="A35" s="37"/>
      <c r="B35" s="91"/>
      <c r="C35" s="87">
        <f>'支出2'!A37</f>
        <v>0</v>
      </c>
      <c r="D35" s="88">
        <f>'支出2'!B37</f>
        <v>0</v>
      </c>
    </row>
    <row r="36" spans="1:4" ht="19.5" customHeight="1">
      <c r="A36" s="37"/>
      <c r="B36" s="91"/>
      <c r="C36" s="87">
        <f>'支出2'!A38</f>
        <v>0</v>
      </c>
      <c r="D36" s="88">
        <f>'支出2'!B38</f>
        <v>0</v>
      </c>
    </row>
    <row r="37" spans="1:4" ht="19.5" customHeight="1">
      <c r="A37" s="37"/>
      <c r="B37" s="91"/>
      <c r="C37" s="87">
        <f>'支出2'!A39</f>
        <v>0</v>
      </c>
      <c r="D37" s="88">
        <f>'支出2'!B39</f>
        <v>0</v>
      </c>
    </row>
    <row r="38" spans="1:4" ht="19.5" customHeight="1">
      <c r="A38" s="37"/>
      <c r="B38" s="91"/>
      <c r="C38" s="87">
        <f>'支出2'!A40</f>
        <v>0</v>
      </c>
      <c r="D38" s="88">
        <f>'支出2'!B40</f>
        <v>0</v>
      </c>
    </row>
    <row r="39" spans="1:4" ht="19.5" customHeight="1">
      <c r="A39" s="37"/>
      <c r="B39" s="91"/>
      <c r="C39" s="87">
        <f>'支出2'!A41</f>
        <v>0</v>
      </c>
      <c r="D39" s="88">
        <f>'支出2'!B41</f>
        <v>0</v>
      </c>
    </row>
    <row r="40" spans="1:4" ht="19.5" customHeight="1">
      <c r="A40" s="37"/>
      <c r="B40" s="91"/>
      <c r="C40" s="87">
        <f>'支出2'!A42</f>
        <v>0</v>
      </c>
      <c r="D40" s="88">
        <f>'支出2'!B42</f>
        <v>0</v>
      </c>
    </row>
    <row r="41" spans="1:4" ht="19.5" customHeight="1">
      <c r="A41" s="37"/>
      <c r="B41" s="91"/>
      <c r="C41" s="87">
        <f>'支出2'!A43</f>
        <v>0</v>
      </c>
      <c r="D41" s="88">
        <f>'支出2'!B43</f>
        <v>0</v>
      </c>
    </row>
    <row r="42" spans="1:4" ht="19.5" customHeight="1">
      <c r="A42" s="37"/>
      <c r="B42" s="91"/>
      <c r="C42" s="87">
        <f>'支出2'!A44</f>
        <v>0</v>
      </c>
      <c r="D42" s="88">
        <f>'支出2'!B44</f>
        <v>0</v>
      </c>
    </row>
    <row r="43" spans="1:4" ht="19.5" customHeight="1">
      <c r="A43" s="37"/>
      <c r="B43" s="91"/>
      <c r="C43" s="87">
        <f>'支出2'!A45</f>
        <v>0</v>
      </c>
      <c r="D43" s="88">
        <f>'支出2'!B45</f>
        <v>0</v>
      </c>
    </row>
    <row r="44" spans="1:4" ht="19.5" customHeight="1">
      <c r="A44" s="37"/>
      <c r="B44" s="91"/>
      <c r="C44" s="87">
        <f>'支出2'!A46</f>
        <v>0</v>
      </c>
      <c r="D44" s="88">
        <f>'支出2'!B46</f>
        <v>0</v>
      </c>
    </row>
    <row r="45" spans="1:4" ht="19.5" customHeight="1">
      <c r="A45" s="37"/>
      <c r="B45" s="91"/>
      <c r="C45" s="87">
        <f>'支出2'!A47</f>
        <v>0</v>
      </c>
      <c r="D45" s="88">
        <f>'支出2'!B47</f>
        <v>0</v>
      </c>
    </row>
    <row r="46" spans="1:4" ht="19.5" customHeight="1">
      <c r="A46" s="37"/>
      <c r="B46" s="91"/>
      <c r="C46" s="87">
        <f>'支出2'!A48</f>
        <v>0</v>
      </c>
      <c r="D46" s="88">
        <f>'支出2'!B48</f>
        <v>0</v>
      </c>
    </row>
    <row r="47" spans="1:4" ht="19.5" customHeight="1">
      <c r="A47" s="37"/>
      <c r="B47" s="91"/>
      <c r="C47" s="87">
        <f>'支出2'!A49</f>
        <v>0</v>
      </c>
      <c r="D47" s="88">
        <f>'支出2'!B49</f>
        <v>0</v>
      </c>
    </row>
    <row r="48" spans="1:4" ht="19.5" customHeight="1">
      <c r="A48" s="37"/>
      <c r="B48" s="91"/>
      <c r="C48" s="38"/>
      <c r="D48" s="73"/>
    </row>
    <row r="49" spans="1:4" ht="17.25" customHeight="1">
      <c r="A49" s="40" t="s">
        <v>34</v>
      </c>
      <c r="B49" s="92">
        <f>B6+B11+B12+B13+B14+B15</f>
        <v>7264564.2</v>
      </c>
      <c r="C49" s="40" t="s">
        <v>32</v>
      </c>
      <c r="D49" s="88">
        <f>'支出2'!B7</f>
        <v>7264564.2</v>
      </c>
    </row>
    <row r="50" spans="1:4" ht="17.25" customHeight="1">
      <c r="A50" s="37" t="s">
        <v>51</v>
      </c>
      <c r="B50" s="92">
        <f>'收入'!N7</f>
        <v>0</v>
      </c>
      <c r="C50" s="37" t="s">
        <v>104</v>
      </c>
      <c r="D50" s="88">
        <f>B54-D49</f>
        <v>0</v>
      </c>
    </row>
    <row r="51" spans="1:4" ht="17.25" customHeight="1">
      <c r="A51" s="37" t="s">
        <v>79</v>
      </c>
      <c r="B51" s="92">
        <f>B52+B53</f>
        <v>0</v>
      </c>
      <c r="C51" s="39"/>
      <c r="D51" s="88"/>
    </row>
    <row r="52" spans="1:4" ht="17.25" customHeight="1">
      <c r="A52" s="37" t="s">
        <v>101</v>
      </c>
      <c r="B52" s="92">
        <f>'收入'!O7</f>
        <v>0</v>
      </c>
      <c r="C52" s="39"/>
      <c r="D52" s="88"/>
    </row>
    <row r="53" spans="1:4" ht="17.25" customHeight="1">
      <c r="A53" s="37" t="s">
        <v>75</v>
      </c>
      <c r="B53" s="92">
        <f>'收入'!P7</f>
        <v>0</v>
      </c>
      <c r="C53" s="39"/>
      <c r="D53" s="88"/>
    </row>
    <row r="54" spans="1:4" ht="17.25" customHeight="1">
      <c r="A54" s="40" t="s">
        <v>15</v>
      </c>
      <c r="B54" s="92">
        <f>B49+B50+B51</f>
        <v>7264564.2</v>
      </c>
      <c r="C54" s="40" t="s">
        <v>7</v>
      </c>
      <c r="D54" s="88">
        <f>D49+D50</f>
        <v>7264564.2</v>
      </c>
    </row>
    <row r="80" ht="19.5" customHeight="1">
      <c r="AC80" s="57" t="s">
        <v>2</v>
      </c>
    </row>
    <row r="133" ht="19.5" customHeight="1">
      <c r="AO133" s="57" t="s">
        <v>2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5.6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81" t="s">
        <v>134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100" t="s">
        <v>103</v>
      </c>
      <c r="O3" s="20" t="s">
        <v>10</v>
      </c>
    </row>
    <row r="4" spans="1:15" ht="21" customHeight="1">
      <c r="A4" s="71" t="s">
        <v>116</v>
      </c>
      <c r="B4" s="71"/>
      <c r="C4" s="116" t="s">
        <v>35</v>
      </c>
      <c r="D4" s="71" t="s">
        <v>143</v>
      </c>
      <c r="E4" s="71"/>
      <c r="F4" s="71"/>
      <c r="G4" s="71"/>
      <c r="H4" s="71"/>
      <c r="I4" s="117" t="s">
        <v>150</v>
      </c>
      <c r="J4" s="117" t="s">
        <v>65</v>
      </c>
      <c r="K4" s="117" t="s">
        <v>83</v>
      </c>
      <c r="L4" s="117" t="s">
        <v>36</v>
      </c>
      <c r="M4" s="117" t="s">
        <v>17</v>
      </c>
      <c r="N4" s="117" t="s">
        <v>107</v>
      </c>
      <c r="O4" s="117" t="s">
        <v>16</v>
      </c>
    </row>
    <row r="5" spans="1:15" ht="30" customHeight="1">
      <c r="A5" s="70" t="s">
        <v>49</v>
      </c>
      <c r="B5" s="70" t="s">
        <v>146</v>
      </c>
      <c r="C5" s="116"/>
      <c r="D5" s="72" t="s">
        <v>77</v>
      </c>
      <c r="E5" s="72" t="s">
        <v>142</v>
      </c>
      <c r="F5" s="65" t="s">
        <v>26</v>
      </c>
      <c r="G5" s="65" t="s">
        <v>129</v>
      </c>
      <c r="H5" s="72" t="s">
        <v>78</v>
      </c>
      <c r="I5" s="117"/>
      <c r="J5" s="117"/>
      <c r="K5" s="117"/>
      <c r="L5" s="117"/>
      <c r="M5" s="117"/>
      <c r="N5" s="117"/>
      <c r="O5" s="117"/>
    </row>
    <row r="6" spans="1:15" ht="14.25" customHeight="1">
      <c r="A6" s="55" t="s">
        <v>89</v>
      </c>
      <c r="B6" s="55" t="s">
        <v>89</v>
      </c>
      <c r="C6" s="55">
        <v>1</v>
      </c>
      <c r="D6" s="55">
        <f aca="true" t="shared" si="0" ref="D6:O6">C6+1</f>
        <v>2</v>
      </c>
      <c r="E6" s="55">
        <f t="shared" si="0"/>
        <v>3</v>
      </c>
      <c r="F6" s="55">
        <f t="shared" si="0"/>
        <v>4</v>
      </c>
      <c r="G6" s="55">
        <f t="shared" si="0"/>
        <v>5</v>
      </c>
      <c r="H6" s="55">
        <f t="shared" si="0"/>
        <v>6</v>
      </c>
      <c r="I6" s="55">
        <f t="shared" si="0"/>
        <v>7</v>
      </c>
      <c r="J6" s="55">
        <f t="shared" si="0"/>
        <v>8</v>
      </c>
      <c r="K6" s="55">
        <f t="shared" si="0"/>
        <v>9</v>
      </c>
      <c r="L6" s="55">
        <f t="shared" si="0"/>
        <v>10</v>
      </c>
      <c r="M6" s="55">
        <f t="shared" si="0"/>
        <v>11</v>
      </c>
      <c r="N6" s="55">
        <f t="shared" si="0"/>
        <v>12</v>
      </c>
      <c r="O6" s="55">
        <f t="shared" si="0"/>
        <v>13</v>
      </c>
    </row>
    <row r="7" spans="1:15" ht="25.5" customHeight="1">
      <c r="A7" s="99"/>
      <c r="B7" s="98" t="s">
        <v>35</v>
      </c>
      <c r="C7" s="95">
        <v>7264564.2</v>
      </c>
      <c r="D7" s="96">
        <v>7264564.2</v>
      </c>
      <c r="E7" s="95">
        <v>7264564.2</v>
      </c>
      <c r="F7" s="97">
        <v>0</v>
      </c>
      <c r="G7" s="96">
        <v>0</v>
      </c>
      <c r="H7" s="95"/>
      <c r="I7" s="97">
        <v>0</v>
      </c>
      <c r="J7" s="97"/>
      <c r="K7" s="96">
        <v>0</v>
      </c>
      <c r="L7" s="95"/>
      <c r="M7" s="97"/>
      <c r="N7" s="97"/>
      <c r="O7" s="96">
        <v>0</v>
      </c>
    </row>
    <row r="8" spans="1:15" ht="25.5" customHeight="1">
      <c r="A8" s="99" t="s">
        <v>28</v>
      </c>
      <c r="B8" s="98"/>
      <c r="C8" s="95">
        <v>7264564.2</v>
      </c>
      <c r="D8" s="96">
        <v>7264564.2</v>
      </c>
      <c r="E8" s="95">
        <v>7264564.2</v>
      </c>
      <c r="F8" s="97">
        <v>0</v>
      </c>
      <c r="G8" s="96">
        <v>0</v>
      </c>
      <c r="H8" s="95"/>
      <c r="I8" s="97">
        <v>0</v>
      </c>
      <c r="J8" s="97"/>
      <c r="K8" s="96">
        <v>0</v>
      </c>
      <c r="L8" s="95"/>
      <c r="M8" s="97"/>
      <c r="N8" s="97"/>
      <c r="O8" s="96">
        <v>0</v>
      </c>
    </row>
    <row r="9" spans="1:15" ht="25.5" customHeight="1">
      <c r="A9" s="99" t="s">
        <v>57</v>
      </c>
      <c r="B9" s="98"/>
      <c r="C9" s="95">
        <v>7264564.2</v>
      </c>
      <c r="D9" s="96">
        <v>7264564.2</v>
      </c>
      <c r="E9" s="95">
        <v>7264564.2</v>
      </c>
      <c r="F9" s="97">
        <v>0</v>
      </c>
      <c r="G9" s="96">
        <v>0</v>
      </c>
      <c r="H9" s="95"/>
      <c r="I9" s="97">
        <v>0</v>
      </c>
      <c r="J9" s="97"/>
      <c r="K9" s="96">
        <v>0</v>
      </c>
      <c r="L9" s="95"/>
      <c r="M9" s="97"/>
      <c r="N9" s="97"/>
      <c r="O9" s="96">
        <v>0</v>
      </c>
    </row>
    <row r="10" spans="1:15" ht="25.5" customHeight="1">
      <c r="A10" s="99" t="s">
        <v>12</v>
      </c>
      <c r="B10" s="98" t="s">
        <v>145</v>
      </c>
      <c r="C10" s="95">
        <v>7264564.2</v>
      </c>
      <c r="D10" s="96">
        <v>7264564.2</v>
      </c>
      <c r="E10" s="95">
        <v>7264564.2</v>
      </c>
      <c r="F10" s="97">
        <v>0</v>
      </c>
      <c r="G10" s="96">
        <v>0</v>
      </c>
      <c r="H10" s="95"/>
      <c r="I10" s="97">
        <v>0</v>
      </c>
      <c r="J10" s="97"/>
      <c r="K10" s="96">
        <v>0</v>
      </c>
      <c r="L10" s="95"/>
      <c r="M10" s="97"/>
      <c r="N10" s="97"/>
      <c r="O10" s="96">
        <v>0</v>
      </c>
    </row>
    <row r="11" spans="1:15" ht="21" customHeight="1">
      <c r="A11" s="5"/>
      <c r="D11" s="5"/>
      <c r="E11" s="5"/>
      <c r="J11" s="5"/>
      <c r="K11" s="5"/>
      <c r="L11" s="5"/>
      <c r="M11" s="5"/>
      <c r="N11" s="5"/>
      <c r="O11" s="5"/>
    </row>
    <row r="12" spans="1:14" ht="21" customHeight="1">
      <c r="A12" s="5"/>
      <c r="B12" s="5"/>
      <c r="E12" s="5"/>
      <c r="G12" s="5"/>
      <c r="K12" s="5"/>
      <c r="M12" s="5"/>
      <c r="N12" s="5"/>
    </row>
    <row r="13" spans="1:5" ht="12.75" customHeight="1">
      <c r="A13" s="5"/>
      <c r="B13" s="5"/>
      <c r="E13" s="5"/>
    </row>
    <row r="14" ht="12.75" customHeight="1">
      <c r="B14" s="5"/>
    </row>
    <row r="15" spans="2:7" ht="12.75" customHeight="1">
      <c r="B15" s="5"/>
      <c r="G15" s="5"/>
    </row>
  </sheetData>
  <mergeCells count="8">
    <mergeCell ref="O4:O5"/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50" t="s">
        <v>117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105" t="s">
        <v>103</v>
      </c>
      <c r="B3" s="19"/>
      <c r="C3" s="15"/>
      <c r="D3" s="15"/>
      <c r="E3" s="15"/>
      <c r="F3" s="15"/>
      <c r="G3" s="15"/>
      <c r="H3" s="20" t="s">
        <v>10</v>
      </c>
      <c r="I3" s="15"/>
      <c r="J3" s="15"/>
    </row>
    <row r="4" spans="1:10" ht="21" customHeight="1">
      <c r="A4" s="78" t="s">
        <v>116</v>
      </c>
      <c r="B4" s="78"/>
      <c r="C4" s="118" t="s">
        <v>35</v>
      </c>
      <c r="D4" s="119" t="s">
        <v>13</v>
      </c>
      <c r="E4" s="119" t="s">
        <v>81</v>
      </c>
      <c r="F4" s="118" t="s">
        <v>138</v>
      </c>
      <c r="G4" s="116" t="s">
        <v>46</v>
      </c>
      <c r="H4" s="118" t="s">
        <v>88</v>
      </c>
      <c r="I4" s="15"/>
      <c r="J4" s="15"/>
    </row>
    <row r="5" spans="1:10" ht="21" customHeight="1">
      <c r="A5" s="21" t="s">
        <v>164</v>
      </c>
      <c r="B5" s="21" t="s">
        <v>157</v>
      </c>
      <c r="C5" s="118"/>
      <c r="D5" s="119"/>
      <c r="E5" s="119"/>
      <c r="F5" s="118"/>
      <c r="G5" s="116"/>
      <c r="H5" s="118"/>
      <c r="I5" s="15"/>
      <c r="J5" s="15"/>
    </row>
    <row r="6" spans="1:10" ht="16.5" customHeight="1">
      <c r="A6" s="52" t="s">
        <v>89</v>
      </c>
      <c r="B6" s="52" t="s">
        <v>89</v>
      </c>
      <c r="C6" s="52">
        <v>1</v>
      </c>
      <c r="D6" s="52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9"/>
      <c r="J6" s="15"/>
    </row>
    <row r="7" spans="1:10" ht="18.75" customHeight="1">
      <c r="A7" s="104"/>
      <c r="B7" s="104" t="s">
        <v>35</v>
      </c>
      <c r="C7" s="103">
        <v>7264564.2</v>
      </c>
      <c r="D7" s="102">
        <v>1234564.2</v>
      </c>
      <c r="E7" s="103">
        <v>6030000</v>
      </c>
      <c r="F7" s="102"/>
      <c r="G7" s="101"/>
      <c r="H7" s="103"/>
      <c r="I7" s="19"/>
      <c r="J7" s="15"/>
    </row>
    <row r="8" spans="1:10" ht="18.75" customHeight="1">
      <c r="A8" s="104" t="s">
        <v>28</v>
      </c>
      <c r="B8" s="104" t="s">
        <v>23</v>
      </c>
      <c r="C8" s="103">
        <v>7264564.2</v>
      </c>
      <c r="D8" s="102">
        <v>1234564.2</v>
      </c>
      <c r="E8" s="103">
        <v>6030000</v>
      </c>
      <c r="F8" s="102"/>
      <c r="G8" s="101"/>
      <c r="H8" s="103"/>
      <c r="I8" s="19"/>
      <c r="J8" s="15"/>
    </row>
    <row r="9" spans="1:10" ht="18.75" customHeight="1">
      <c r="A9" s="104" t="s">
        <v>57</v>
      </c>
      <c r="B9" s="104" t="s">
        <v>118</v>
      </c>
      <c r="C9" s="103">
        <v>7264564.2</v>
      </c>
      <c r="D9" s="102">
        <v>1234564.2</v>
      </c>
      <c r="E9" s="103">
        <v>6030000</v>
      </c>
      <c r="F9" s="102"/>
      <c r="G9" s="101"/>
      <c r="H9" s="103"/>
      <c r="I9" s="15"/>
      <c r="J9" s="15"/>
    </row>
    <row r="10" spans="1:10" ht="18.75" customHeight="1">
      <c r="A10" s="104" t="s">
        <v>92</v>
      </c>
      <c r="B10" s="104" t="s">
        <v>109</v>
      </c>
      <c r="C10" s="103">
        <v>7264564.2</v>
      </c>
      <c r="D10" s="102">
        <v>1234564.2</v>
      </c>
      <c r="E10" s="103">
        <v>6030000</v>
      </c>
      <c r="F10" s="102"/>
      <c r="G10" s="101"/>
      <c r="H10" s="103"/>
      <c r="I10" s="15"/>
      <c r="J10" s="15"/>
    </row>
    <row r="11" spans="1:10" ht="21" customHeight="1">
      <c r="A11" s="15"/>
      <c r="B11" s="15"/>
      <c r="C11" s="19"/>
      <c r="D11" s="19"/>
      <c r="E11" s="15"/>
      <c r="F11" s="19"/>
      <c r="G11" s="19"/>
      <c r="H11" s="15"/>
      <c r="I11" s="15"/>
      <c r="J11" s="15"/>
    </row>
    <row r="12" spans="1:10" ht="21" customHeight="1">
      <c r="A12" s="15"/>
      <c r="B12" s="15"/>
      <c r="C12" s="19"/>
      <c r="D12" s="19"/>
      <c r="E12" s="15"/>
      <c r="F12" s="19"/>
      <c r="G12" s="19"/>
      <c r="H12" s="15"/>
      <c r="I12" s="15"/>
      <c r="J12" s="15"/>
    </row>
    <row r="13" spans="1:10" ht="21" customHeight="1">
      <c r="A13" s="15"/>
      <c r="B13" s="15"/>
      <c r="C13" s="15"/>
      <c r="D13" s="15"/>
      <c r="E13" s="19"/>
      <c r="F13" s="19"/>
      <c r="G13" s="15"/>
      <c r="H13" s="15"/>
      <c r="I13" s="15"/>
      <c r="J13" s="15"/>
    </row>
    <row r="14" spans="1:10" ht="21" customHeight="1">
      <c r="A14" s="15"/>
      <c r="B14" s="15"/>
      <c r="C14" s="19"/>
      <c r="D14" s="15"/>
      <c r="E14" s="15"/>
      <c r="F14" s="15"/>
      <c r="G14" s="15"/>
      <c r="H14" s="15"/>
      <c r="I14" s="15"/>
      <c r="J14" s="15"/>
    </row>
    <row r="15" ht="21" customHeight="1"/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B32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0"/>
      <c r="G1" s="19"/>
    </row>
    <row r="2" spans="1:7" ht="29.25" customHeight="1">
      <c r="A2" s="27" t="s">
        <v>19</v>
      </c>
      <c r="B2" s="28"/>
      <c r="C2" s="28"/>
      <c r="D2" s="28"/>
      <c r="E2" s="28"/>
      <c r="F2" s="28"/>
      <c r="G2" s="19"/>
    </row>
    <row r="3" spans="1:7" ht="17.25" customHeight="1">
      <c r="A3" s="105" t="s">
        <v>103</v>
      </c>
      <c r="B3" s="19"/>
      <c r="C3" s="19"/>
      <c r="D3" s="19"/>
      <c r="E3" s="19"/>
      <c r="F3" s="20" t="s">
        <v>10</v>
      </c>
      <c r="G3" s="19"/>
    </row>
    <row r="4" spans="1:7" ht="17.25" customHeight="1">
      <c r="A4" s="17" t="s">
        <v>48</v>
      </c>
      <c r="B4" s="42"/>
      <c r="C4" s="44" t="s">
        <v>152</v>
      </c>
      <c r="D4" s="47"/>
      <c r="E4" s="47"/>
      <c r="F4" s="45"/>
      <c r="G4" s="19"/>
    </row>
    <row r="5" spans="1:7" ht="17.25" customHeight="1">
      <c r="A5" s="21" t="s">
        <v>52</v>
      </c>
      <c r="B5" s="52" t="s">
        <v>63</v>
      </c>
      <c r="C5" s="43" t="s">
        <v>151</v>
      </c>
      <c r="D5" s="43" t="s">
        <v>35</v>
      </c>
      <c r="E5" s="43" t="s">
        <v>110</v>
      </c>
      <c r="F5" s="43" t="s">
        <v>154</v>
      </c>
      <c r="G5" s="19"/>
    </row>
    <row r="6" spans="1:7" ht="17.25" customHeight="1">
      <c r="A6" s="63" t="s">
        <v>6</v>
      </c>
      <c r="B6" s="103">
        <v>7264564.2</v>
      </c>
      <c r="C6" s="66" t="s">
        <v>56</v>
      </c>
      <c r="D6" s="76">
        <f>'财拨'!B7</f>
        <v>7264564.2</v>
      </c>
      <c r="E6" s="76">
        <f>'财拨'!C7</f>
        <v>7264564.2</v>
      </c>
      <c r="F6" s="76">
        <f>'财拨'!D7</f>
        <v>0</v>
      </c>
      <c r="G6" s="19"/>
    </row>
    <row r="7" spans="1:7" ht="17.25" customHeight="1">
      <c r="A7" s="63" t="s">
        <v>9</v>
      </c>
      <c r="B7" s="80">
        <f>'收入'!E7</f>
        <v>7264564.2</v>
      </c>
      <c r="C7" s="66" t="str">
        <f>'财拨'!A8</f>
        <v>农林水支出</v>
      </c>
      <c r="D7" s="76">
        <f>'财拨'!B8</f>
        <v>7264564.2</v>
      </c>
      <c r="E7" s="76">
        <f>'财拨'!C8</f>
        <v>7264564.2</v>
      </c>
      <c r="F7" s="76">
        <f>'财拨'!D8</f>
        <v>0</v>
      </c>
      <c r="G7" s="19"/>
    </row>
    <row r="8" spans="1:7" ht="17.25" customHeight="1">
      <c r="A8" s="37" t="s">
        <v>45</v>
      </c>
      <c r="B8" s="80">
        <f>'收入'!F7</f>
        <v>0</v>
      </c>
      <c r="C8" s="66">
        <f>'财拨'!A9</f>
        <v>0</v>
      </c>
      <c r="D8" s="76">
        <f>'财拨'!B9</f>
        <v>0</v>
      </c>
      <c r="E8" s="76">
        <f>'财拨'!C9</f>
        <v>0</v>
      </c>
      <c r="F8" s="76">
        <f>'财拨'!D9</f>
        <v>0</v>
      </c>
      <c r="G8" s="19"/>
    </row>
    <row r="9" spans="1:7" ht="17.25" customHeight="1">
      <c r="A9" s="37" t="s">
        <v>18</v>
      </c>
      <c r="B9" s="73">
        <f>'收入'!G7</f>
        <v>0</v>
      </c>
      <c r="C9" s="66">
        <f>'财拨'!A10</f>
        <v>0</v>
      </c>
      <c r="D9" s="76">
        <f>'财拨'!B10</f>
        <v>0</v>
      </c>
      <c r="E9" s="76">
        <f>'财拨'!C10</f>
        <v>0</v>
      </c>
      <c r="F9" s="76">
        <f>'财拨'!D10</f>
        <v>0</v>
      </c>
      <c r="G9" s="19"/>
    </row>
    <row r="10" spans="1:7" ht="17.25" customHeight="1">
      <c r="A10" s="37" t="s">
        <v>21</v>
      </c>
      <c r="B10" s="73">
        <f>'收入'!H7</f>
        <v>0</v>
      </c>
      <c r="C10" s="66">
        <f>'财拨'!A11</f>
        <v>0</v>
      </c>
      <c r="D10" s="76">
        <f>'财拨'!B11</f>
        <v>0</v>
      </c>
      <c r="E10" s="76">
        <f>'财拨'!C11</f>
        <v>0</v>
      </c>
      <c r="F10" s="76">
        <f>'财拨'!D11</f>
        <v>0</v>
      </c>
      <c r="G10" s="19"/>
    </row>
    <row r="11" spans="1:7" ht="17.25" customHeight="1">
      <c r="A11" s="37"/>
      <c r="B11" s="73"/>
      <c r="C11" s="66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19"/>
    </row>
    <row r="12" spans="1:7" ht="17.25" customHeight="1">
      <c r="A12" s="37"/>
      <c r="B12" s="73"/>
      <c r="C12" s="66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19"/>
    </row>
    <row r="13" spans="1:7" ht="17.25" customHeight="1">
      <c r="A13" s="37"/>
      <c r="B13" s="73"/>
      <c r="C13" s="66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19"/>
    </row>
    <row r="14" spans="1:7" ht="17.25" customHeight="1">
      <c r="A14" s="37"/>
      <c r="B14" s="73"/>
      <c r="C14" s="66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19"/>
    </row>
    <row r="15" spans="1:7" ht="17.25" customHeight="1">
      <c r="A15" s="37"/>
      <c r="B15" s="73"/>
      <c r="C15" s="66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19"/>
    </row>
    <row r="16" spans="1:7" ht="17.25" customHeight="1">
      <c r="A16" s="37"/>
      <c r="B16" s="73"/>
      <c r="C16" s="66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19"/>
    </row>
    <row r="17" spans="1:7" ht="17.25" customHeight="1">
      <c r="A17" s="37"/>
      <c r="B17" s="73"/>
      <c r="C17" s="66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19"/>
    </row>
    <row r="18" spans="1:7" ht="17.25" customHeight="1">
      <c r="A18" s="37"/>
      <c r="B18" s="73"/>
      <c r="C18" s="66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19"/>
    </row>
    <row r="19" spans="1:7" ht="17.25" customHeight="1">
      <c r="A19" s="39"/>
      <c r="B19" s="73"/>
      <c r="C19" s="66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19"/>
    </row>
    <row r="20" spans="1:7" ht="17.25" customHeight="1">
      <c r="A20" s="37"/>
      <c r="B20" s="74"/>
      <c r="C20" s="66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19"/>
    </row>
    <row r="21" spans="1:7" ht="17.25" customHeight="1">
      <c r="A21" s="37"/>
      <c r="B21" s="74"/>
      <c r="C21" s="66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19"/>
    </row>
    <row r="22" spans="1:7" ht="17.25" customHeight="1">
      <c r="A22" s="37"/>
      <c r="B22" s="74"/>
      <c r="C22" s="66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19"/>
    </row>
    <row r="23" spans="1:7" ht="17.25" customHeight="1">
      <c r="A23" s="37"/>
      <c r="B23" s="74"/>
      <c r="C23" s="66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19"/>
    </row>
    <row r="24" spans="1:7" ht="17.25" customHeight="1">
      <c r="A24" s="37"/>
      <c r="B24" s="74"/>
      <c r="C24" s="66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19"/>
    </row>
    <row r="25" spans="1:7" ht="17.25" customHeight="1">
      <c r="A25" s="37"/>
      <c r="B25" s="74"/>
      <c r="C25" s="66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19"/>
    </row>
    <row r="26" spans="1:7" ht="19.5" customHeight="1">
      <c r="A26" s="37"/>
      <c r="B26" s="74"/>
      <c r="C26" s="66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19"/>
    </row>
    <row r="27" spans="1:7" ht="19.5" customHeight="1">
      <c r="A27" s="37"/>
      <c r="B27" s="74"/>
      <c r="C27" s="66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19"/>
    </row>
    <row r="28" spans="1:7" ht="19.5" customHeight="1">
      <c r="A28" s="37"/>
      <c r="B28" s="74"/>
      <c r="C28" s="66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19"/>
    </row>
    <row r="29" spans="1:7" ht="19.5" customHeight="1">
      <c r="A29" s="37"/>
      <c r="B29" s="74"/>
      <c r="C29" s="66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19"/>
    </row>
    <row r="30" spans="1:7" ht="19.5" customHeight="1">
      <c r="A30" s="37"/>
      <c r="B30" s="74"/>
      <c r="C30" s="66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19"/>
    </row>
    <row r="31" spans="1:7" ht="19.5" customHeight="1">
      <c r="A31" s="37"/>
      <c r="B31" s="74"/>
      <c r="C31" s="66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19"/>
    </row>
    <row r="32" spans="1:7" ht="19.5" customHeight="1">
      <c r="A32" s="37"/>
      <c r="B32" s="74"/>
      <c r="C32" s="66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19"/>
    </row>
    <row r="33" spans="1:7" ht="19.5" customHeight="1">
      <c r="A33" s="37"/>
      <c r="B33" s="74"/>
      <c r="C33" s="66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19"/>
    </row>
    <row r="34" spans="1:7" ht="19.5" customHeight="1">
      <c r="A34" s="37"/>
      <c r="B34" s="74"/>
      <c r="C34" s="66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19"/>
    </row>
    <row r="35" spans="1:7" ht="19.5" customHeight="1">
      <c r="A35" s="37"/>
      <c r="B35" s="74"/>
      <c r="C35" s="66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19"/>
    </row>
    <row r="36" spans="1:7" ht="19.5" customHeight="1">
      <c r="A36" s="37"/>
      <c r="B36" s="74"/>
      <c r="C36" s="66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19"/>
    </row>
    <row r="37" spans="1:7" ht="19.5" customHeight="1">
      <c r="A37" s="37"/>
      <c r="B37" s="74"/>
      <c r="C37" s="66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19"/>
    </row>
    <row r="38" spans="1:7" ht="19.5" customHeight="1">
      <c r="A38" s="37"/>
      <c r="B38" s="74"/>
      <c r="C38" s="66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19"/>
    </row>
    <row r="39" spans="1:7" ht="19.5" customHeight="1">
      <c r="A39" s="37"/>
      <c r="B39" s="74"/>
      <c r="C39" s="66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19"/>
    </row>
    <row r="40" spans="1:7" ht="19.5" customHeight="1">
      <c r="A40" s="37"/>
      <c r="B40" s="74"/>
      <c r="C40" s="66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19"/>
    </row>
    <row r="41" spans="1:7" ht="19.5" customHeight="1">
      <c r="A41" s="37"/>
      <c r="B41" s="74"/>
      <c r="C41" s="66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19"/>
    </row>
    <row r="42" spans="1:7" ht="19.5" customHeight="1">
      <c r="A42" s="37"/>
      <c r="B42" s="74"/>
      <c r="C42" s="66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19"/>
    </row>
    <row r="43" spans="1:7" ht="19.5" customHeight="1">
      <c r="A43" s="37"/>
      <c r="B43" s="74"/>
      <c r="C43" s="66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19"/>
    </row>
    <row r="44" spans="1:7" ht="19.5" customHeight="1">
      <c r="A44" s="37"/>
      <c r="B44" s="74"/>
      <c r="C44" s="66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19"/>
    </row>
    <row r="45" spans="1:8" ht="19.5" customHeight="1">
      <c r="A45" s="37"/>
      <c r="B45" s="74"/>
      <c r="C45" s="66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19"/>
      <c r="H45" s="5"/>
    </row>
    <row r="46" spans="1:7" ht="19.5" customHeight="1">
      <c r="A46" s="37"/>
      <c r="B46" s="74"/>
      <c r="C46" s="66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19"/>
    </row>
    <row r="47" spans="1:7" ht="19.5" customHeight="1">
      <c r="A47" s="37"/>
      <c r="B47" s="74"/>
      <c r="C47" s="66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19"/>
    </row>
    <row r="48" spans="1:7" ht="19.5" customHeight="1">
      <c r="A48" s="37"/>
      <c r="B48" s="74"/>
      <c r="C48" s="66">
        <f>'财拨'!A49</f>
        <v>0</v>
      </c>
      <c r="D48" s="77"/>
      <c r="E48" s="77"/>
      <c r="F48" s="77"/>
      <c r="G48" s="19"/>
    </row>
    <row r="49" spans="1:7" ht="17.25" customHeight="1">
      <c r="A49" s="37" t="s">
        <v>60</v>
      </c>
      <c r="B49" s="74"/>
      <c r="C49" s="37" t="s">
        <v>121</v>
      </c>
      <c r="D49" s="76" t="str">
        <f>'财拨（结转）'!B7</f>
        <v> </v>
      </c>
      <c r="E49" s="76" t="str">
        <f>'财拨（结转）'!C7</f>
        <v> </v>
      </c>
      <c r="F49" s="75" t="str">
        <f>'财拨（结转）'!D7</f>
        <v> </v>
      </c>
      <c r="G49" s="19"/>
    </row>
    <row r="50" spans="2:7" ht="17.25" customHeight="1">
      <c r="B50" s="73"/>
      <c r="C50" s="37"/>
      <c r="D50" s="69"/>
      <c r="E50" s="69"/>
      <c r="F50" s="68"/>
      <c r="G50" s="19"/>
    </row>
    <row r="51" spans="1:7" ht="17.25" customHeight="1">
      <c r="A51" s="37"/>
      <c r="B51" s="75"/>
      <c r="C51" s="37"/>
      <c r="D51" s="69"/>
      <c r="E51" s="69"/>
      <c r="F51" s="68"/>
      <c r="G51" s="19"/>
    </row>
    <row r="52" spans="1:7" ht="17.25" customHeight="1">
      <c r="A52" s="37"/>
      <c r="B52" s="73"/>
      <c r="C52" s="37"/>
      <c r="D52" s="69"/>
      <c r="E52" s="69"/>
      <c r="F52" s="68"/>
      <c r="G52" s="19"/>
    </row>
    <row r="53" spans="1:7" ht="17.25" customHeight="1">
      <c r="A53" s="37"/>
      <c r="B53" s="73"/>
      <c r="C53" s="37"/>
      <c r="D53" s="69"/>
      <c r="E53" s="69"/>
      <c r="F53" s="68"/>
      <c r="G53" s="19"/>
    </row>
    <row r="54" spans="1:7" ht="17.25" customHeight="1">
      <c r="A54" s="40" t="s">
        <v>15</v>
      </c>
      <c r="B54" s="76">
        <f>B6</f>
        <v>7264564.2</v>
      </c>
      <c r="C54" s="40" t="s">
        <v>7</v>
      </c>
      <c r="D54" s="93">
        <f>D6</f>
        <v>7264564.2</v>
      </c>
      <c r="E54" s="93">
        <f>E6</f>
        <v>7264564.2</v>
      </c>
      <c r="F54" s="93">
        <f>F6</f>
        <v>0</v>
      </c>
      <c r="G54" s="19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58" t="s">
        <v>2</v>
      </c>
    </row>
    <row r="121" ht="12.75" customHeight="1">
      <c r="Z121" s="5"/>
    </row>
    <row r="122" spans="23:26" ht="12.75" customHeight="1">
      <c r="W122" s="5"/>
      <c r="X122" s="5"/>
      <c r="Y122" s="5"/>
      <c r="Z122" s="58" t="s">
        <v>2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14</v>
      </c>
      <c r="B2" s="50"/>
      <c r="C2" s="50"/>
      <c r="D2" s="50"/>
      <c r="E2" s="50"/>
      <c r="F2" s="51"/>
      <c r="G2" s="51"/>
    </row>
    <row r="3" spans="1:7" ht="21" customHeight="1">
      <c r="A3" s="105" t="s">
        <v>103</v>
      </c>
      <c r="B3" s="19"/>
      <c r="C3" s="19"/>
      <c r="D3" s="19"/>
      <c r="E3" s="20" t="s">
        <v>10</v>
      </c>
      <c r="F3" s="19"/>
      <c r="G3" s="19"/>
    </row>
    <row r="4" spans="1:7" ht="17.25" customHeight="1">
      <c r="A4" s="78" t="s">
        <v>116</v>
      </c>
      <c r="B4" s="44"/>
      <c r="C4" s="44" t="s">
        <v>93</v>
      </c>
      <c r="D4" s="47"/>
      <c r="E4" s="45"/>
      <c r="F4" s="19"/>
      <c r="G4" s="19"/>
    </row>
    <row r="5" spans="1:7" ht="21" customHeight="1">
      <c r="A5" s="21" t="s">
        <v>164</v>
      </c>
      <c r="B5" s="48" t="s">
        <v>157</v>
      </c>
      <c r="C5" s="49" t="s">
        <v>35</v>
      </c>
      <c r="D5" s="49" t="s">
        <v>13</v>
      </c>
      <c r="E5" s="49" t="s">
        <v>81</v>
      </c>
      <c r="F5" s="19"/>
      <c r="G5" s="19"/>
    </row>
    <row r="6" spans="1:7" ht="14.25" customHeight="1">
      <c r="A6" s="52" t="s">
        <v>89</v>
      </c>
      <c r="B6" s="52" t="s">
        <v>89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4"/>
      <c r="B7" s="104" t="s">
        <v>35</v>
      </c>
      <c r="C7" s="103">
        <v>7264564.2</v>
      </c>
      <c r="D7" s="102">
        <v>1234564.2</v>
      </c>
      <c r="E7" s="103">
        <v>6030000</v>
      </c>
      <c r="F7" s="19"/>
      <c r="G7" s="19"/>
    </row>
    <row r="8" spans="1:7" ht="18.75" customHeight="1">
      <c r="A8" s="104" t="s">
        <v>28</v>
      </c>
      <c r="B8" s="104" t="s">
        <v>23</v>
      </c>
      <c r="C8" s="103">
        <v>7264564.2</v>
      </c>
      <c r="D8" s="102">
        <v>1234564.2</v>
      </c>
      <c r="E8" s="103">
        <v>6030000</v>
      </c>
      <c r="F8" s="19"/>
      <c r="G8" s="19"/>
    </row>
    <row r="9" spans="1:7" ht="18.75" customHeight="1">
      <c r="A9" s="104" t="s">
        <v>57</v>
      </c>
      <c r="B9" s="104" t="s">
        <v>118</v>
      </c>
      <c r="C9" s="103">
        <v>7264564.2</v>
      </c>
      <c r="D9" s="102">
        <v>1234564.2</v>
      </c>
      <c r="E9" s="103">
        <v>6030000</v>
      </c>
      <c r="F9" s="19"/>
      <c r="G9" s="19"/>
    </row>
    <row r="10" spans="1:7" ht="18.75" customHeight="1">
      <c r="A10" s="104" t="s">
        <v>92</v>
      </c>
      <c r="B10" s="104" t="s">
        <v>109</v>
      </c>
      <c r="C10" s="103">
        <v>7264564.2</v>
      </c>
      <c r="D10" s="102">
        <v>1234564.2</v>
      </c>
      <c r="E10" s="103">
        <v>6030000</v>
      </c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160</v>
      </c>
      <c r="B2" s="30"/>
      <c r="C2" s="30"/>
      <c r="D2" s="30"/>
      <c r="E2" s="30"/>
      <c r="F2" s="31"/>
      <c r="G2" s="31"/>
    </row>
    <row r="3" spans="1:7" ht="21" customHeight="1">
      <c r="A3" s="105" t="s">
        <v>103</v>
      </c>
      <c r="B3" s="19"/>
      <c r="C3" s="15"/>
      <c r="D3" s="15"/>
      <c r="E3" s="20" t="s">
        <v>10</v>
      </c>
      <c r="F3" s="15"/>
      <c r="G3" s="15"/>
    </row>
    <row r="4" spans="1:7" ht="17.25" customHeight="1">
      <c r="A4" s="78" t="s">
        <v>141</v>
      </c>
      <c r="B4" s="44"/>
      <c r="C4" s="44" t="s">
        <v>5</v>
      </c>
      <c r="D4" s="47"/>
      <c r="E4" s="45"/>
      <c r="F4" s="15"/>
      <c r="G4" s="15"/>
    </row>
    <row r="5" spans="1:7" ht="21" customHeight="1">
      <c r="A5" s="21" t="s">
        <v>68</v>
      </c>
      <c r="B5" s="48" t="s">
        <v>82</v>
      </c>
      <c r="C5" s="49" t="s">
        <v>35</v>
      </c>
      <c r="D5" s="49" t="s">
        <v>39</v>
      </c>
      <c r="E5" s="49" t="s">
        <v>80</v>
      </c>
      <c r="F5" s="15"/>
      <c r="G5" s="15"/>
    </row>
    <row r="6" spans="1:7" ht="13.5" customHeight="1">
      <c r="A6" s="52" t="s">
        <v>89</v>
      </c>
      <c r="B6" s="18" t="s">
        <v>89</v>
      </c>
      <c r="C6" s="46">
        <v>1</v>
      </c>
      <c r="D6" s="46">
        <f>C6+1</f>
        <v>2</v>
      </c>
      <c r="E6" s="46">
        <f>D6+1</f>
        <v>3</v>
      </c>
      <c r="F6" s="15"/>
      <c r="G6" s="15"/>
    </row>
    <row r="7" spans="1:8" ht="18.75" customHeight="1">
      <c r="A7" s="104"/>
      <c r="B7" s="104" t="s">
        <v>35</v>
      </c>
      <c r="C7" s="101">
        <v>1234564.2</v>
      </c>
      <c r="D7" s="101">
        <v>1125524.2</v>
      </c>
      <c r="E7" s="103">
        <v>109040</v>
      </c>
      <c r="F7" s="60"/>
      <c r="G7" s="60"/>
      <c r="H7" s="5"/>
    </row>
    <row r="8" spans="1:7" ht="18.75" customHeight="1">
      <c r="A8" s="104" t="s">
        <v>119</v>
      </c>
      <c r="B8" s="104" t="s">
        <v>50</v>
      </c>
      <c r="C8" s="101">
        <v>979010.2</v>
      </c>
      <c r="D8" s="101">
        <v>979010.2</v>
      </c>
      <c r="E8" s="103">
        <v>0</v>
      </c>
      <c r="F8" s="19"/>
      <c r="G8" s="19"/>
    </row>
    <row r="9" spans="1:7" ht="18.75" customHeight="1">
      <c r="A9" s="104" t="s">
        <v>57</v>
      </c>
      <c r="B9" s="104" t="s">
        <v>127</v>
      </c>
      <c r="C9" s="101">
        <v>268764</v>
      </c>
      <c r="D9" s="101">
        <v>268764</v>
      </c>
      <c r="E9" s="103">
        <v>0</v>
      </c>
      <c r="F9" s="19"/>
      <c r="G9" s="15"/>
    </row>
    <row r="10" spans="1:7" ht="18.75" customHeight="1">
      <c r="A10" s="104" t="s">
        <v>59</v>
      </c>
      <c r="B10" s="104" t="s">
        <v>38</v>
      </c>
      <c r="C10" s="101">
        <v>76560</v>
      </c>
      <c r="D10" s="101">
        <v>76560</v>
      </c>
      <c r="E10" s="103">
        <v>0</v>
      </c>
      <c r="F10" s="19"/>
      <c r="G10" s="15"/>
    </row>
    <row r="11" spans="1:7" ht="18.75" customHeight="1">
      <c r="A11" s="104" t="s">
        <v>29</v>
      </c>
      <c r="B11" s="104" t="s">
        <v>67</v>
      </c>
      <c r="C11" s="101">
        <v>117552</v>
      </c>
      <c r="D11" s="101">
        <v>117552</v>
      </c>
      <c r="E11" s="103">
        <v>0</v>
      </c>
      <c r="F11" s="15"/>
      <c r="G11" s="15"/>
    </row>
    <row r="12" spans="1:7" ht="18.75" customHeight="1">
      <c r="A12" s="104" t="s">
        <v>144</v>
      </c>
      <c r="B12" s="104" t="s">
        <v>100</v>
      </c>
      <c r="C12" s="101">
        <v>14040</v>
      </c>
      <c r="D12" s="101">
        <v>14040</v>
      </c>
      <c r="E12" s="103">
        <v>0</v>
      </c>
      <c r="F12" s="15"/>
      <c r="G12" s="15"/>
    </row>
    <row r="13" spans="1:7" ht="18.75" customHeight="1">
      <c r="A13" s="104" t="s">
        <v>94</v>
      </c>
      <c r="B13" s="104" t="s">
        <v>124</v>
      </c>
      <c r="C13" s="101">
        <v>43932</v>
      </c>
      <c r="D13" s="101">
        <v>43932</v>
      </c>
      <c r="E13" s="103">
        <v>0</v>
      </c>
      <c r="F13" s="15"/>
      <c r="G13" s="15"/>
    </row>
    <row r="14" spans="1:7" ht="18.75" customHeight="1">
      <c r="A14" s="104" t="s">
        <v>147</v>
      </c>
      <c r="B14" s="104" t="s">
        <v>87</v>
      </c>
      <c r="C14" s="101">
        <v>16680</v>
      </c>
      <c r="D14" s="101">
        <v>16680</v>
      </c>
      <c r="E14" s="103">
        <v>0</v>
      </c>
      <c r="F14" s="15"/>
      <c r="G14" s="15"/>
    </row>
    <row r="15" spans="1:5" ht="18.75" customHeight="1">
      <c r="A15" s="104" t="s">
        <v>24</v>
      </c>
      <c r="B15" s="104" t="s">
        <v>66</v>
      </c>
      <c r="C15" s="101">
        <v>242688</v>
      </c>
      <c r="D15" s="101">
        <v>242688</v>
      </c>
      <c r="E15" s="103">
        <v>0</v>
      </c>
    </row>
    <row r="16" spans="1:7" ht="18.75" customHeight="1">
      <c r="A16" s="104" t="s">
        <v>31</v>
      </c>
      <c r="B16" s="104" t="s">
        <v>132</v>
      </c>
      <c r="C16" s="101">
        <v>242688</v>
      </c>
      <c r="D16" s="101">
        <v>242688</v>
      </c>
      <c r="E16" s="103">
        <v>0</v>
      </c>
      <c r="F16" s="15"/>
      <c r="G16" s="15"/>
    </row>
    <row r="17" spans="1:5" ht="18.75" customHeight="1">
      <c r="A17" s="104" t="s">
        <v>135</v>
      </c>
      <c r="B17" s="104" t="s">
        <v>166</v>
      </c>
      <c r="C17" s="101">
        <v>22472</v>
      </c>
      <c r="D17" s="101">
        <v>22472</v>
      </c>
      <c r="E17" s="103">
        <v>0</v>
      </c>
    </row>
    <row r="18" spans="1:5" ht="18.75" customHeight="1">
      <c r="A18" s="104" t="s">
        <v>97</v>
      </c>
      <c r="B18" s="104" t="s">
        <v>125</v>
      </c>
      <c r="C18" s="101">
        <v>22472</v>
      </c>
      <c r="D18" s="101">
        <v>22472</v>
      </c>
      <c r="E18" s="103">
        <v>0</v>
      </c>
    </row>
    <row r="19" spans="1:5" ht="18.75" customHeight="1">
      <c r="A19" s="104" t="s">
        <v>91</v>
      </c>
      <c r="B19" s="104" t="s">
        <v>33</v>
      </c>
      <c r="C19" s="101">
        <v>684</v>
      </c>
      <c r="D19" s="101">
        <v>684</v>
      </c>
      <c r="E19" s="103">
        <v>0</v>
      </c>
    </row>
    <row r="20" spans="1:5" ht="18.75" customHeight="1">
      <c r="A20" s="104" t="s">
        <v>140</v>
      </c>
      <c r="B20" s="104" t="s">
        <v>161</v>
      </c>
      <c r="C20" s="101">
        <v>684</v>
      </c>
      <c r="D20" s="101">
        <v>684</v>
      </c>
      <c r="E20" s="103">
        <v>0</v>
      </c>
    </row>
    <row r="21" spans="1:5" ht="18.75" customHeight="1">
      <c r="A21" s="104" t="s">
        <v>90</v>
      </c>
      <c r="B21" s="104" t="s">
        <v>86</v>
      </c>
      <c r="C21" s="101">
        <v>156223.2</v>
      </c>
      <c r="D21" s="101">
        <v>156223.2</v>
      </c>
      <c r="E21" s="103">
        <v>0</v>
      </c>
    </row>
    <row r="22" spans="1:5" ht="18.75" customHeight="1">
      <c r="A22" s="104" t="s">
        <v>148</v>
      </c>
      <c r="B22" s="104" t="s">
        <v>126</v>
      </c>
      <c r="C22" s="101">
        <v>156223.2</v>
      </c>
      <c r="D22" s="101">
        <v>156223.2</v>
      </c>
      <c r="E22" s="103">
        <v>0</v>
      </c>
    </row>
    <row r="23" spans="1:5" ht="18.75" customHeight="1">
      <c r="A23" s="104" t="s">
        <v>55</v>
      </c>
      <c r="B23" s="104" t="s">
        <v>47</v>
      </c>
      <c r="C23" s="101">
        <v>288179</v>
      </c>
      <c r="D23" s="101">
        <v>288179</v>
      </c>
      <c r="E23" s="103">
        <v>0</v>
      </c>
    </row>
    <row r="24" spans="1:5" ht="18.75" customHeight="1">
      <c r="A24" s="104" t="s">
        <v>30</v>
      </c>
      <c r="B24" s="104" t="s">
        <v>131</v>
      </c>
      <c r="C24" s="101">
        <v>288179</v>
      </c>
      <c r="D24" s="101">
        <v>288179</v>
      </c>
      <c r="E24" s="103">
        <v>0</v>
      </c>
    </row>
    <row r="25" spans="1:5" ht="18.75" customHeight="1">
      <c r="A25" s="104" t="s">
        <v>76</v>
      </c>
      <c r="B25" s="104" t="s">
        <v>102</v>
      </c>
      <c r="C25" s="101">
        <v>109040</v>
      </c>
      <c r="D25" s="101">
        <v>0</v>
      </c>
      <c r="E25" s="103">
        <v>109040</v>
      </c>
    </row>
    <row r="26" spans="1:5" ht="18.75" customHeight="1">
      <c r="A26" s="104" t="s">
        <v>137</v>
      </c>
      <c r="B26" s="104" t="s">
        <v>139</v>
      </c>
      <c r="C26" s="101">
        <v>1800</v>
      </c>
      <c r="D26" s="101">
        <v>0</v>
      </c>
      <c r="E26" s="103">
        <v>1800</v>
      </c>
    </row>
    <row r="27" spans="1:5" ht="18.75" customHeight="1">
      <c r="A27" s="104" t="s">
        <v>158</v>
      </c>
      <c r="B27" s="104" t="s">
        <v>54</v>
      </c>
      <c r="C27" s="101">
        <v>1800</v>
      </c>
      <c r="D27" s="101">
        <v>0</v>
      </c>
      <c r="E27" s="103">
        <v>1800</v>
      </c>
    </row>
    <row r="28" spans="1:5" ht="18.75" customHeight="1">
      <c r="A28" s="104" t="s">
        <v>156</v>
      </c>
      <c r="B28" s="104" t="s">
        <v>62</v>
      </c>
      <c r="C28" s="101">
        <v>33600</v>
      </c>
      <c r="D28" s="101">
        <v>0</v>
      </c>
      <c r="E28" s="103">
        <v>33600</v>
      </c>
    </row>
    <row r="29" spans="1:5" ht="18.75" customHeight="1">
      <c r="A29" s="104" t="s">
        <v>163</v>
      </c>
      <c r="B29" s="104" t="s">
        <v>106</v>
      </c>
      <c r="C29" s="101">
        <v>33600</v>
      </c>
      <c r="D29" s="101">
        <v>0</v>
      </c>
      <c r="E29" s="103">
        <v>33600</v>
      </c>
    </row>
    <row r="30" spans="1:5" ht="18.75" customHeight="1">
      <c r="A30" s="104" t="s">
        <v>115</v>
      </c>
      <c r="B30" s="104" t="s">
        <v>73</v>
      </c>
      <c r="C30" s="101">
        <v>10640</v>
      </c>
      <c r="D30" s="101">
        <v>0</v>
      </c>
      <c r="E30" s="103">
        <v>10640</v>
      </c>
    </row>
    <row r="31" spans="1:5" ht="18.75" customHeight="1">
      <c r="A31" s="104" t="s">
        <v>113</v>
      </c>
      <c r="B31" s="104" t="s">
        <v>149</v>
      </c>
      <c r="C31" s="101">
        <v>10640</v>
      </c>
      <c r="D31" s="101">
        <v>0</v>
      </c>
      <c r="E31" s="103">
        <v>10640</v>
      </c>
    </row>
    <row r="32" spans="1:5" ht="18.75" customHeight="1">
      <c r="A32" s="104" t="s">
        <v>136</v>
      </c>
      <c r="B32" s="104" t="s">
        <v>8</v>
      </c>
      <c r="C32" s="101">
        <v>33000</v>
      </c>
      <c r="D32" s="101">
        <v>0</v>
      </c>
      <c r="E32" s="103">
        <v>33000</v>
      </c>
    </row>
    <row r="33" spans="1:5" ht="18.75" customHeight="1">
      <c r="A33" s="104" t="s">
        <v>153</v>
      </c>
      <c r="B33" s="104" t="s">
        <v>105</v>
      </c>
      <c r="C33" s="101">
        <v>33000</v>
      </c>
      <c r="D33" s="101">
        <v>0</v>
      </c>
      <c r="E33" s="103">
        <v>33000</v>
      </c>
    </row>
    <row r="34" spans="1:5" ht="18.75" customHeight="1">
      <c r="A34" s="104" t="s">
        <v>99</v>
      </c>
      <c r="B34" s="104" t="s">
        <v>61</v>
      </c>
      <c r="C34" s="101">
        <v>30000</v>
      </c>
      <c r="D34" s="101">
        <v>0</v>
      </c>
      <c r="E34" s="103">
        <v>30000</v>
      </c>
    </row>
    <row r="35" spans="1:5" ht="18.75" customHeight="1">
      <c r="A35" s="104" t="s">
        <v>128</v>
      </c>
      <c r="B35" s="104" t="s">
        <v>53</v>
      </c>
      <c r="C35" s="101">
        <v>30000</v>
      </c>
      <c r="D35" s="101">
        <v>0</v>
      </c>
      <c r="E35" s="103">
        <v>30000</v>
      </c>
    </row>
    <row r="36" spans="1:5" ht="18.75" customHeight="1">
      <c r="A36" s="104" t="s">
        <v>43</v>
      </c>
      <c r="B36" s="104" t="s">
        <v>11</v>
      </c>
      <c r="C36" s="101">
        <v>146514</v>
      </c>
      <c r="D36" s="101">
        <v>146514</v>
      </c>
      <c r="E36" s="103">
        <v>0</v>
      </c>
    </row>
    <row r="37" spans="1:5" ht="18.75" customHeight="1">
      <c r="A37" s="104" t="s">
        <v>64</v>
      </c>
      <c r="B37" s="104" t="s">
        <v>120</v>
      </c>
      <c r="C37" s="101">
        <v>146514</v>
      </c>
      <c r="D37" s="101">
        <v>146514</v>
      </c>
      <c r="E37" s="103">
        <v>0</v>
      </c>
    </row>
    <row r="38" spans="1:5" ht="18.75" customHeight="1">
      <c r="A38" s="104" t="s">
        <v>41</v>
      </c>
      <c r="B38" s="104" t="s">
        <v>165</v>
      </c>
      <c r="C38" s="101">
        <v>146514</v>
      </c>
      <c r="D38" s="101">
        <v>146514</v>
      </c>
      <c r="E38" s="103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108</v>
      </c>
      <c r="B2" s="30"/>
      <c r="C2" s="30"/>
      <c r="D2" s="36"/>
      <c r="E2" s="36"/>
      <c r="F2" s="36"/>
      <c r="G2" s="36"/>
    </row>
    <row r="3" spans="1:7" ht="18" customHeight="1">
      <c r="A3" s="108" t="s">
        <v>103</v>
      </c>
      <c r="B3" s="32"/>
      <c r="C3" s="32"/>
      <c r="G3" s="20" t="s">
        <v>10</v>
      </c>
    </row>
    <row r="4" spans="1:7" ht="31.5" customHeight="1">
      <c r="A4" s="34" t="s">
        <v>72</v>
      </c>
      <c r="B4" s="34" t="s">
        <v>114</v>
      </c>
      <c r="C4" s="34" t="s">
        <v>35</v>
      </c>
      <c r="D4" s="35" t="s">
        <v>96</v>
      </c>
      <c r="E4" s="34" t="s">
        <v>70</v>
      </c>
      <c r="F4" s="41" t="s">
        <v>162</v>
      </c>
      <c r="G4" s="34" t="s">
        <v>123</v>
      </c>
    </row>
    <row r="5" spans="1:7" ht="15" customHeight="1">
      <c r="A5" s="59" t="s">
        <v>89</v>
      </c>
      <c r="B5" s="59" t="s">
        <v>89</v>
      </c>
      <c r="C5" s="64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98"/>
      <c r="B6" s="107" t="s">
        <v>35</v>
      </c>
      <c r="C6" s="96">
        <v>120000</v>
      </c>
      <c r="D6" s="95">
        <v>0</v>
      </c>
      <c r="E6" s="97">
        <v>120000</v>
      </c>
      <c r="F6" s="96">
        <v>0</v>
      </c>
      <c r="G6" s="106">
        <v>0</v>
      </c>
    </row>
    <row r="7" spans="1:7" ht="22.5" customHeight="1">
      <c r="A7" s="98" t="s">
        <v>58</v>
      </c>
      <c r="B7" s="107" t="s">
        <v>130</v>
      </c>
      <c r="C7" s="96">
        <v>120000</v>
      </c>
      <c r="D7" s="95">
        <v>0</v>
      </c>
      <c r="E7" s="97">
        <v>120000</v>
      </c>
      <c r="F7" s="96">
        <v>0</v>
      </c>
      <c r="G7" s="106">
        <v>0</v>
      </c>
    </row>
    <row r="8" spans="1:7" ht="12.75" customHeight="1">
      <c r="A8" s="5"/>
      <c r="B8" s="5"/>
      <c r="C8" s="5"/>
      <c r="D8" s="5"/>
      <c r="E8" s="5"/>
      <c r="F8" s="5"/>
      <c r="G8" s="5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2:7" ht="12.75" customHeight="1">
      <c r="B12" s="5"/>
      <c r="E12" s="5"/>
      <c r="F12" s="5"/>
      <c r="G12" s="5"/>
    </row>
    <row r="13" spans="1:7" ht="12.75" customHeight="1">
      <c r="A13" s="5"/>
      <c r="E13" s="5"/>
      <c r="F13" s="5"/>
      <c r="G13" s="5"/>
    </row>
    <row r="14" spans="2:7" ht="12.75" customHeight="1">
      <c r="B14" s="5"/>
      <c r="C14" s="5"/>
      <c r="E14" s="5"/>
      <c r="F14" s="5"/>
      <c r="G14" s="82"/>
    </row>
    <row r="15" spans="3:7" ht="12.75" customHeight="1">
      <c r="C15" s="5"/>
      <c r="D15" s="5"/>
      <c r="E15" s="5"/>
      <c r="F15" s="5"/>
      <c r="G15" s="5"/>
    </row>
    <row r="16" spans="3:7" ht="12.75" customHeight="1">
      <c r="C16" s="5"/>
      <c r="D16" s="5"/>
      <c r="F16" s="5"/>
      <c r="G16" s="5"/>
    </row>
    <row r="17" spans="5:7" ht="12.75" customHeight="1">
      <c r="E17" s="5"/>
      <c r="F17" s="5"/>
      <c r="G17" s="5"/>
    </row>
    <row r="19" ht="12.75" customHeight="1">
      <c r="C19" s="5"/>
    </row>
    <row r="21" ht="12.75" customHeight="1">
      <c r="D21" s="5"/>
    </row>
    <row r="23" ht="12.75" customHeight="1">
      <c r="D23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95</v>
      </c>
      <c r="B2" s="50"/>
      <c r="C2" s="50"/>
      <c r="D2" s="50"/>
      <c r="E2" s="50"/>
      <c r="F2" s="51"/>
      <c r="G2" s="51"/>
    </row>
    <row r="3" spans="1:7" ht="21" customHeight="1">
      <c r="A3" s="105" t="s">
        <v>1</v>
      </c>
      <c r="B3" s="19"/>
      <c r="C3" s="19"/>
      <c r="D3" s="19"/>
      <c r="E3" s="20" t="s">
        <v>10</v>
      </c>
      <c r="F3" s="19"/>
      <c r="G3" s="19"/>
    </row>
    <row r="4" spans="1:7" ht="17.25" customHeight="1">
      <c r="A4" s="78" t="s">
        <v>116</v>
      </c>
      <c r="B4" s="44"/>
      <c r="C4" s="44" t="s">
        <v>93</v>
      </c>
      <c r="D4" s="47"/>
      <c r="E4" s="45"/>
      <c r="F4" s="19"/>
      <c r="G4" s="19"/>
    </row>
    <row r="5" spans="1:7" ht="21" customHeight="1">
      <c r="A5" s="21" t="s">
        <v>164</v>
      </c>
      <c r="B5" s="21" t="s">
        <v>157</v>
      </c>
      <c r="C5" s="79" t="s">
        <v>35</v>
      </c>
      <c r="D5" s="79" t="s">
        <v>13</v>
      </c>
      <c r="E5" s="79" t="s">
        <v>81</v>
      </c>
      <c r="F5" s="19"/>
      <c r="G5" s="19"/>
    </row>
    <row r="6" spans="1:7" ht="16.5" customHeight="1">
      <c r="A6" s="52" t="s">
        <v>89</v>
      </c>
      <c r="B6" s="52" t="s">
        <v>89</v>
      </c>
      <c r="C6" s="52">
        <v>1</v>
      </c>
      <c r="D6" s="52">
        <f>C6+1</f>
        <v>2</v>
      </c>
      <c r="E6" s="52">
        <f>D6+1</f>
        <v>3</v>
      </c>
      <c r="F6" s="19"/>
      <c r="G6" s="19"/>
    </row>
    <row r="7" spans="1:7" ht="18.75" customHeight="1">
      <c r="A7" s="104"/>
      <c r="B7" s="104"/>
      <c r="C7" s="101"/>
      <c r="D7" s="101"/>
      <c r="E7" s="103"/>
      <c r="F7" s="19"/>
      <c r="G7" s="19"/>
    </row>
    <row r="8" spans="1:7" ht="21" customHeight="1">
      <c r="A8" s="83"/>
      <c r="B8" s="83"/>
      <c r="C8" s="83"/>
      <c r="D8" s="83"/>
      <c r="E8" s="83"/>
      <c r="F8" s="19"/>
      <c r="G8" s="19"/>
    </row>
    <row r="9" spans="1:7" ht="21" customHeight="1">
      <c r="A9" s="19"/>
      <c r="B9" s="19"/>
      <c r="C9" s="19"/>
      <c r="D9" s="19"/>
      <c r="E9" s="19"/>
      <c r="F9" s="19"/>
      <c r="G9" s="19"/>
    </row>
    <row r="10" spans="1:7" ht="21" customHeight="1">
      <c r="A10" s="19"/>
      <c r="B10" s="19"/>
      <c r="C10" s="19"/>
      <c r="D10" s="19"/>
      <c r="E10" s="19"/>
      <c r="F10" s="19"/>
      <c r="G10" s="19"/>
    </row>
    <row r="11" spans="1:7" ht="21" customHeight="1">
      <c r="A11" s="19"/>
      <c r="B11" s="19"/>
      <c r="C11" s="19"/>
      <c r="D11" s="19"/>
      <c r="E11" s="19"/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ht="21" customHeight="1"/>
    <row r="16" spans="1:7" ht="21" customHeight="1">
      <c r="A16" s="19"/>
      <c r="B16" s="19"/>
      <c r="C16" s="19"/>
      <c r="D16" s="19"/>
      <c r="E16" s="19"/>
      <c r="F16" s="19"/>
      <c r="G16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2017-03-14T03:14:17Z</dcterms:modified>
  <cp:category/>
  <cp:version/>
  <cp:contentType/>
  <cp:contentStatus/>
</cp:coreProperties>
</file>