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90" activeTab="0"/>
  </bookViews>
  <sheets>
    <sheet name="封面" sheetId="1" r:id="rId1"/>
    <sheet name="收支预算总表" sheetId="2" r:id="rId2"/>
    <sheet name="单位收入总表" sheetId="3" r:id="rId3"/>
    <sheet name="单位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国有资本经营" sheetId="10" r:id="rId10"/>
    <sheet name="支出总表（引用）" sheetId="11" r:id="rId11"/>
    <sheet name="财拨总表（引用）" sheetId="12" r:id="rId12"/>
  </sheets>
  <definedNames/>
  <calcPr fullCalcOnLoad="1"/>
</workbook>
</file>

<file path=xl/sharedStrings.xml><?xml version="1.0" encoding="utf-8"?>
<sst xmlns="http://schemas.openxmlformats.org/spreadsheetml/2006/main" count="266" uniqueCount="149">
  <si>
    <t>2022年部门预算表</t>
  </si>
  <si>
    <t>部门名称：龙南市疾病预防控制中心</t>
  </si>
  <si>
    <t>编制日期：</t>
  </si>
  <si>
    <t>编制单位：龙南市疾病预防控制中心</t>
  </si>
  <si>
    <t>单位负责人签章：</t>
  </si>
  <si>
    <t>财务负责人签章：</t>
  </si>
  <si>
    <t>制表人签章：</t>
  </si>
  <si>
    <t>收支预算总表</t>
  </si>
  <si>
    <t>填报单位:[304002]龙南市疾病预防控制中心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</si>
  <si>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</si>
  <si>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</si>
  <si>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</si>
  <si>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</si>
  <si>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</si>
  <si>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</si>
  <si>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</si>
  <si>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</si>
  <si>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</si>
  <si>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</si>
  <si>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</si>
  <si>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</si>
  <si>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</si>
  <si>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</si>
  <si>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</si>
  <si>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</si>
  <si>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</si>
  <si>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</si>
  <si>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</si>
  <si>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</si>
  <si>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</si>
  <si>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</si>
  <si>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</si>
  <si>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</si>
  <si>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[304002]龙南市疾病预防控制中心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</si>
  <si>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</si>
  <si>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</si>
  <si>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</si>
  <si>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</si>
  <si>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</si>
  <si>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</si>
  <si>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</si>
  <si>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</si>
  <si>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</si>
  <si>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</si>
  <si>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</si>
  <si>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</si>
  <si>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</si>
  <si>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</si>
  <si>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</si>
  <si>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</si>
  <si>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</si>
  <si>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</si>
  <si>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</si>
  <si>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</si>
  <si>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</si>
  <si>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</si>
  <si>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</si>
  <si>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</si>
  <si>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</si>
  <si>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04</t>
  </si>
  <si>
    <t>　公共卫生</t>
  </si>
  <si>
    <t>　　2100401</t>
  </si>
  <si>
    <t>　　疾病预防控制机构</t>
  </si>
  <si>
    <t>　11</t>
  </si>
  <si>
    <t>　行政事业单位医疗</t>
  </si>
  <si>
    <t>　　2101102</t>
  </si>
  <si>
    <t>　　事业单位医疗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</si>
  <si>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</si>
  <si>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</si>
  <si>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</si>
  <si>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</si>
  <si>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</si>
  <si>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</si>
  <si>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</si>
  <si>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填报单位[304002]龙南市疾病预防控制中心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</si>
  <si>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</si>
  <si>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</si>
  <si>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</si>
  <si>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</si>
  <si>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</si>
  <si>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</si>
  <si>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</si>
  <si>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</si>
  <si>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</si>
  <si>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</si>
  <si>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</si>
  <si>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</si>
  <si>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</si>
  <si>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</si>
  <si>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</si>
  <si>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</si>
  <si>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</si>
  <si>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</si>
  <si>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</si>
  <si>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</si>
  <si>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</si>
  <si>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</si>
  <si>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</si>
  <si>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</si>
  <si>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</si>
  <si>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</si>
  <si>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</si>
  <si>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</si>
  <si>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</si>
  <si>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</si>
  <si>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</si>
  <si>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</si>
  <si>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</si>
  <si>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</si>
  <si>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</si>
  <si>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</si>
  <si>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</si>
  <si>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</si>
  <si>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</si>
  <si>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</si>
  <si>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</si>
  <si>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</si>
  <si>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</si>
  <si>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</si>
  <si>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</si>
  <si>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</si>
  <si>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</si>
  <si>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</si>
  <si>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</si>
  <si>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303</t>
  </si>
  <si>
    <t>对个人和家庭的补助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</si>
  <si>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</si>
  <si>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</si>
  <si>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</si>
  <si>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</si>
  <si>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</si>
  <si>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</si>
  <si>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</si>
  <si>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</si>
  <si>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</si>
  <si>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</si>
  <si>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</si>
  <si>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</si>
  <si>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</si>
  <si>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304002</t>
  </si>
  <si>
    <t>疾控中心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</si>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</sst>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* #,##0.00_);_(* \(#,##0.00\);_(* &quot;-&quot;??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8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tabSelected="1" zoomScaleSheetLayoutView="100" workbookViewId="0" topLeftCell="A2">
      <selection activeCell="F8" sqref="F8"/>
    </sheetView>
  </sheetViews>
  <sheetFormatPr defaultColWidth="9.140625" defaultRowHeight="12.75" customHeight="1"/>
  <cols>
    <col min="1" max="16384" width="9.140625" style="66" customWidth="1"/>
  </cols>
  <sheetData>
    <row r="1" s="66" customFormat="1" ht="42" customHeight="1">
      <c r="T1" s="70"/>
    </row>
    <row r="2" spans="1:20" s="66" customFormat="1" ht="61.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76"/>
      <c r="P2" s="76"/>
      <c r="Q2" s="80"/>
      <c r="S2" s="70"/>
      <c r="T2" s="70"/>
    </row>
    <row r="3" spans="2:19" s="66" customFormat="1" ht="38.25" customHeight="1">
      <c r="B3" s="68"/>
      <c r="C3" s="68"/>
      <c r="D3" s="68"/>
      <c r="E3" s="68"/>
      <c r="F3" s="69"/>
      <c r="G3" s="69"/>
      <c r="H3" s="68"/>
      <c r="I3" s="68"/>
      <c r="J3" s="68"/>
      <c r="K3" s="68"/>
      <c r="L3" s="68"/>
      <c r="M3" s="68"/>
      <c r="N3" s="68"/>
      <c r="O3" s="68"/>
      <c r="P3" s="68"/>
      <c r="Q3" s="70"/>
      <c r="R3" s="70"/>
      <c r="S3" s="70"/>
    </row>
    <row r="4" spans="1:17" s="66" customFormat="1" ht="15">
      <c r="A4" s="70"/>
      <c r="B4" s="70"/>
      <c r="F4" s="70"/>
      <c r="G4" s="70"/>
      <c r="J4" s="70"/>
      <c r="K4" s="70"/>
      <c r="L4" s="70"/>
      <c r="Q4" s="70"/>
    </row>
    <row r="5" spans="2:17" s="66" customFormat="1" ht="25.5" customHeight="1">
      <c r="B5" s="70"/>
      <c r="F5" s="71" t="s">
        <v>1</v>
      </c>
      <c r="G5" s="71"/>
      <c r="H5" s="72"/>
      <c r="I5" s="72"/>
      <c r="J5" s="72"/>
      <c r="K5" s="77"/>
      <c r="L5" s="72"/>
      <c r="M5" s="77"/>
      <c r="Q5" s="70"/>
    </row>
    <row r="6" spans="2:13" s="66" customFormat="1" ht="22.5">
      <c r="B6" s="70"/>
      <c r="C6" s="70"/>
      <c r="F6" s="71"/>
      <c r="G6" s="71"/>
      <c r="H6" s="71"/>
      <c r="I6" s="71"/>
      <c r="J6" s="71"/>
      <c r="K6" s="71"/>
      <c r="L6" s="71"/>
      <c r="M6" s="71"/>
    </row>
    <row r="7" spans="3:13" s="66" customFormat="1" ht="22.5">
      <c r="C7" s="70"/>
      <c r="F7" s="71"/>
      <c r="G7" s="71"/>
      <c r="H7" s="71"/>
      <c r="I7" s="71"/>
      <c r="J7" s="71"/>
      <c r="K7" s="71"/>
      <c r="L7" s="71"/>
      <c r="M7" s="71"/>
    </row>
    <row r="8" spans="4:255" s="66" customFormat="1" ht="24.75" customHeight="1">
      <c r="D8" s="70"/>
      <c r="F8" s="73" t="s">
        <v>2</v>
      </c>
      <c r="G8" s="71"/>
      <c r="H8" s="71"/>
      <c r="I8" s="71"/>
      <c r="J8" s="71"/>
      <c r="K8" s="71"/>
      <c r="L8" s="71"/>
      <c r="M8" s="71"/>
      <c r="IS8" s="70"/>
      <c r="IU8" s="70"/>
    </row>
    <row r="9" spans="6:255" s="66" customFormat="1" ht="22.5">
      <c r="F9" s="71"/>
      <c r="G9" s="71"/>
      <c r="H9" s="71"/>
      <c r="I9" s="71"/>
      <c r="J9" s="71"/>
      <c r="K9" s="71"/>
      <c r="L9" s="71"/>
      <c r="M9" s="71"/>
      <c r="IS9" s="70"/>
      <c r="IU9" s="70"/>
    </row>
    <row r="10" spans="6:256" s="66" customFormat="1" ht="22.5">
      <c r="F10" s="71"/>
      <c r="G10" s="71"/>
      <c r="H10" s="71"/>
      <c r="I10" s="71"/>
      <c r="J10" s="71"/>
      <c r="K10" s="71"/>
      <c r="L10" s="71"/>
      <c r="M10" s="71"/>
      <c r="IU10" s="70"/>
      <c r="IV10" s="70"/>
    </row>
    <row r="11" spans="6:256" s="66" customFormat="1" ht="24.75" customHeight="1">
      <c r="F11" s="71" t="s">
        <v>3</v>
      </c>
      <c r="G11" s="71"/>
      <c r="H11" s="72"/>
      <c r="I11" s="72"/>
      <c r="J11" s="72"/>
      <c r="K11" s="77"/>
      <c r="L11" s="77"/>
      <c r="M11" s="77"/>
      <c r="IV11" s="70"/>
    </row>
    <row r="12" spans="9:256" s="66" customFormat="1" ht="15">
      <c r="I12" s="70"/>
      <c r="J12" s="70"/>
      <c r="K12" s="70"/>
      <c r="IV12" s="70"/>
    </row>
    <row r="13" spans="9:256" s="66" customFormat="1" ht="32.25" customHeight="1">
      <c r="I13" s="70"/>
      <c r="K13" s="70"/>
      <c r="IV13" s="70"/>
    </row>
    <row r="14" s="66" customFormat="1" ht="15">
      <c r="K14" s="70"/>
    </row>
    <row r="15" spans="1:15" s="66" customFormat="1" ht="31.5" customHeight="1">
      <c r="A15" s="74" t="s">
        <v>4</v>
      </c>
      <c r="B15" s="74"/>
      <c r="C15" s="74"/>
      <c r="D15" s="74"/>
      <c r="E15" s="75"/>
      <c r="F15" s="74" t="s">
        <v>5</v>
      </c>
      <c r="H15" s="74"/>
      <c r="I15" s="75"/>
      <c r="J15" s="74"/>
      <c r="K15" s="74" t="s">
        <v>6</v>
      </c>
      <c r="L15" s="74"/>
      <c r="N15" s="74"/>
      <c r="O15" s="78"/>
    </row>
    <row r="16" s="66" customFormat="1" ht="15"/>
    <row r="17" s="66" customFormat="1" ht="16.5" customHeight="1"/>
    <row r="18" s="66" customFormat="1" ht="22.5">
      <c r="J18" s="71"/>
    </row>
    <row r="19" s="66" customFormat="1" ht="15"/>
    <row r="20" s="66" customFormat="1" ht="15"/>
    <row r="21" s="66" customFormat="1" ht="30" customHeight="1"/>
    <row r="22" s="66" customFormat="1" ht="15"/>
    <row r="23" s="66" customFormat="1" ht="15"/>
    <row r="24" s="66" customFormat="1" ht="15"/>
    <row r="25" s="66" customFormat="1" ht="30" customHeight="1">
      <c r="P25" s="79"/>
    </row>
  </sheetData>
  <sheetProtection/>
  <mergeCells count="1">
    <mergeCell ref="A2:N2"/>
  </mergeCells>
  <printOptions horizontalCentered="1" verticalCentered="1"/>
  <pageMargins left="0.7513888888888889" right="0.7513888888888889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" sqref="C1:E1"/>
    </sheetView>
  </sheetViews>
  <sheetFormatPr defaultColWidth="9.140625" defaultRowHeight="12.75" customHeight="1"/>
  <cols>
    <col min="1" max="1" width="16.7109375" style="1" customWidth="1"/>
    <col min="2" max="2" width="34.28125" style="1" customWidth="1"/>
    <col min="3" max="4" width="26.57421875" style="1" customWidth="1"/>
    <col min="5" max="5" width="28.57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143</v>
      </c>
      <c r="D1" s="14"/>
      <c r="E1" s="14"/>
      <c r="F1" s="13"/>
      <c r="G1" s="13"/>
    </row>
    <row r="2" spans="1:7" s="1" customFormat="1" ht="29.25" customHeight="1">
      <c r="A2" s="15" t="s">
        <v>144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8</v>
      </c>
      <c r="B3" s="18"/>
      <c r="C3" s="18"/>
      <c r="D3" s="18"/>
      <c r="E3" s="14" t="s">
        <v>9</v>
      </c>
      <c r="F3" s="13"/>
      <c r="G3" s="13"/>
    </row>
    <row r="4" spans="1:7" s="1" customFormat="1" ht="25.5" customHeight="1">
      <c r="A4" s="4" t="s">
        <v>75</v>
      </c>
      <c r="B4" s="4"/>
      <c r="C4" s="4" t="s">
        <v>94</v>
      </c>
      <c r="D4" s="4"/>
      <c r="E4" s="4"/>
      <c r="F4" s="13"/>
      <c r="G4" s="13"/>
    </row>
    <row r="5" spans="1:7" s="1" customFormat="1" ht="28.5" customHeight="1">
      <c r="A5" s="4" t="s">
        <v>78</v>
      </c>
      <c r="B5" s="4" t="s">
        <v>79</v>
      </c>
      <c r="C5" s="4" t="s">
        <v>36</v>
      </c>
      <c r="D5" s="4" t="s">
        <v>76</v>
      </c>
      <c r="E5" s="4" t="s">
        <v>77</v>
      </c>
      <c r="F5" s="13"/>
      <c r="G5" s="13"/>
    </row>
    <row r="6" spans="1:8" s="1" customFormat="1" ht="21" customHeight="1">
      <c r="A6" s="4" t="s">
        <v>50</v>
      </c>
      <c r="B6" s="4" t="s">
        <v>50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7513888888888889" right="0.7513888888888889" top="1" bottom="1" header="0.5" footer="0.5"/>
  <pageSetup horizontalDpi="300" verticalDpi="300" orientation="landscape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145</v>
      </c>
      <c r="B2" s="7"/>
      <c r="C2" s="7"/>
    </row>
    <row r="3" s="1" customFormat="1" ht="17.25" customHeight="1"/>
    <row r="4" spans="1:3" s="1" customFormat="1" ht="15.75" customHeight="1">
      <c r="A4" s="8" t="s">
        <v>146</v>
      </c>
      <c r="B4" s="4" t="s">
        <v>36</v>
      </c>
      <c r="C4" s="4" t="s">
        <v>28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50</v>
      </c>
      <c r="B6" s="4">
        <v>1</v>
      </c>
      <c r="C6" s="4">
        <v>2</v>
      </c>
    </row>
    <row r="7" spans="1:6" s="1" customFormat="1" ht="27" customHeight="1">
      <c r="A7" s="9" t="s">
        <v>36</v>
      </c>
      <c r="B7" s="10">
        <v>1340.250532</v>
      </c>
      <c r="C7" s="10"/>
      <c r="D7" s="11"/>
      <c r="F7" s="11"/>
    </row>
    <row r="8" spans="1:3" s="1" customFormat="1" ht="27" customHeight="1">
      <c r="A8" s="9" t="s">
        <v>52</v>
      </c>
      <c r="B8" s="10">
        <v>24.57</v>
      </c>
      <c r="C8" s="10"/>
    </row>
    <row r="9" spans="1:3" s="1" customFormat="1" ht="27" customHeight="1">
      <c r="A9" s="9" t="s">
        <v>58</v>
      </c>
      <c r="B9" s="10">
        <v>967.6478</v>
      </c>
      <c r="C9" s="10"/>
    </row>
    <row r="10" spans="1:3" s="1" customFormat="1" ht="27" customHeight="1">
      <c r="A10" s="9" t="s">
        <v>68</v>
      </c>
      <c r="B10" s="10">
        <v>348.032732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E3" sqref="E3:E4"/>
    </sheetView>
  </sheetViews>
  <sheetFormatPr defaultColWidth="9.140625" defaultRowHeight="12.75" customHeight="1"/>
  <cols>
    <col min="1" max="5" width="23.00390625" style="1" customWidth="1"/>
    <col min="6" max="6" width="9.140625" style="1" customWidth="1"/>
  </cols>
  <sheetData>
    <row r="1" spans="1:5" s="1" customFormat="1" ht="29.25" customHeight="1">
      <c r="A1" s="2" t="s">
        <v>147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146</v>
      </c>
      <c r="B3" s="4" t="s">
        <v>38</v>
      </c>
      <c r="C3" s="4" t="s">
        <v>82</v>
      </c>
      <c r="D3" s="4" t="s">
        <v>83</v>
      </c>
      <c r="E3" s="4" t="s">
        <v>148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50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36</v>
      </c>
      <c r="B6" s="6">
        <v>451.9486</v>
      </c>
      <c r="C6" s="6">
        <v>451.9486</v>
      </c>
      <c r="D6" s="6"/>
      <c r="E6" s="4"/>
    </row>
    <row r="7" spans="1:5" s="1" customFormat="1" ht="27" customHeight="1">
      <c r="A7" s="5" t="s">
        <v>52</v>
      </c>
      <c r="B7" s="6">
        <v>24.57</v>
      </c>
      <c r="C7" s="6">
        <v>24.57</v>
      </c>
      <c r="D7" s="6"/>
      <c r="E7" s="4"/>
    </row>
    <row r="8" spans="1:5" s="1" customFormat="1" ht="27" customHeight="1">
      <c r="A8" s="5" t="s">
        <v>58</v>
      </c>
      <c r="B8" s="6">
        <v>427.3786</v>
      </c>
      <c r="C8" s="6">
        <v>427.3786</v>
      </c>
      <c r="D8" s="6"/>
      <c r="E8" s="4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0"/>
  <sheetViews>
    <sheetView showGridLines="0" workbookViewId="0" topLeftCell="A2">
      <selection activeCell="A39" sqref="A39"/>
    </sheetView>
  </sheetViews>
  <sheetFormatPr defaultColWidth="9.140625" defaultRowHeight="12.75" customHeight="1"/>
  <cols>
    <col min="1" max="1" width="37.140625" style="1" customWidth="1"/>
    <col min="2" max="2" width="25.7109375" style="1" customWidth="1"/>
    <col min="3" max="3" width="38.42187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5"/>
      <c r="B1" s="55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s="1" customFormat="1" ht="29.25" customHeight="1">
      <c r="A2" s="58" t="s">
        <v>7</v>
      </c>
      <c r="B2" s="58"/>
      <c r="C2" s="58"/>
      <c r="D2" s="5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s="1" customFormat="1" ht="17.25" customHeight="1">
      <c r="A3" s="59" t="s">
        <v>8</v>
      </c>
      <c r="B3" s="57"/>
      <c r="C3" s="57"/>
      <c r="D3" s="56" t="s">
        <v>9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s="1" customFormat="1" ht="15.75" customHeight="1">
      <c r="A4" s="60" t="s">
        <v>10</v>
      </c>
      <c r="B4" s="60"/>
      <c r="C4" s="60" t="s">
        <v>11</v>
      </c>
      <c r="D4" s="60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s="1" customFormat="1" ht="15.75" customHeight="1">
      <c r="A5" s="60" t="s">
        <v>12</v>
      </c>
      <c r="B5" s="60" t="s">
        <v>13</v>
      </c>
      <c r="C5" s="60" t="s">
        <v>14</v>
      </c>
      <c r="D5" s="60" t="s">
        <v>13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s="1" customFormat="1" ht="15.75" customHeight="1">
      <c r="A6" s="61" t="s">
        <v>15</v>
      </c>
      <c r="B6" s="10">
        <f>IF(ISBLANK(SUM(B7,B8,B9))," ",SUM(B7,B8,B9))</f>
        <v>451.9486</v>
      </c>
      <c r="C6" s="62" t="str">
        <f>IF(ISBLANK('支出总表（引用）'!A8)," ",'支出总表（引用）'!A8)</f>
        <v>社会保障和就业支出</v>
      </c>
      <c r="D6" s="19">
        <f>IF(ISBLANK('支出总表（引用）'!B8)," ",'支出总表（引用）'!B8)</f>
        <v>24.57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s="1" customFormat="1" ht="15.75" customHeight="1">
      <c r="A7" s="63" t="s">
        <v>16</v>
      </c>
      <c r="B7" s="10">
        <v>451.9486</v>
      </c>
      <c r="C7" s="62" t="str">
        <f>IF(ISBLANK('支出总表（引用）'!A9)," ",'支出总表（引用）'!A9)</f>
        <v>卫生健康支出</v>
      </c>
      <c r="D7" s="19">
        <f>IF(ISBLANK('支出总表（引用）'!B9)," ",'支出总表（引用）'!B9)</f>
        <v>967.6478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1" s="1" customFormat="1" ht="15.75" customHeight="1">
      <c r="A8" s="63" t="s">
        <v>17</v>
      </c>
      <c r="B8" s="29"/>
      <c r="C8" s="62" t="str">
        <f>IF(ISBLANK('支出总表（引用）'!A10)," ",'支出总表（引用）'!A10)</f>
        <v>其他支出</v>
      </c>
      <c r="D8" s="19">
        <f>IF(ISBLANK('支出总表（引用）'!B10)," ",'支出总表（引用）'!B10)</f>
        <v>348.032732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</row>
    <row r="9" spans="1:251" s="1" customFormat="1" ht="15.75" customHeight="1">
      <c r="A9" s="63" t="s">
        <v>18</v>
      </c>
      <c r="B9" s="29"/>
      <c r="C9" s="62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s="1" customFormat="1" ht="15.75" customHeight="1">
      <c r="A10" s="61" t="s">
        <v>19</v>
      </c>
      <c r="B10" s="10"/>
      <c r="C10" s="62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s="1" customFormat="1" ht="15.75" customHeight="1">
      <c r="A11" s="63" t="s">
        <v>20</v>
      </c>
      <c r="B11" s="10">
        <v>540.2692</v>
      </c>
      <c r="C11" s="62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s="1" customFormat="1" ht="15.75" customHeight="1">
      <c r="A12" s="63" t="s">
        <v>21</v>
      </c>
      <c r="B12" s="10"/>
      <c r="C12" s="62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s="1" customFormat="1" ht="15.75" customHeight="1">
      <c r="A13" s="63" t="s">
        <v>22</v>
      </c>
      <c r="B13" s="10"/>
      <c r="C13" s="62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s="1" customFormat="1" ht="15.75" customHeight="1">
      <c r="A14" s="63" t="s">
        <v>23</v>
      </c>
      <c r="B14" s="29"/>
      <c r="C14" s="62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s="1" customFormat="1" ht="15.75" customHeight="1">
      <c r="A15" s="63" t="s">
        <v>24</v>
      </c>
      <c r="B15" s="29">
        <v>348.032732</v>
      </c>
      <c r="C15" s="62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s="1" customFormat="1" ht="15.75" customHeight="1">
      <c r="A16" s="61"/>
      <c r="B16" s="64"/>
      <c r="C16" s="62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251" s="1" customFormat="1" ht="15.75" customHeight="1">
      <c r="A17" s="61"/>
      <c r="B17" s="64"/>
      <c r="C17" s="62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s="1" customFormat="1" ht="15.75" customHeight="1">
      <c r="A18" s="61"/>
      <c r="B18" s="64"/>
      <c r="C18" s="62" t="str">
        <f>IF(ISBLANK('支出总表（引用）'!A44)," ",'支出总表（引用）'!A44)</f>
        <v> </v>
      </c>
      <c r="D18" s="19" t="str">
        <f>IF(ISBLANK('支出总表（引用）'!B44)," ",'支出总表（引用）'!B44)</f>
        <v> 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pans="1:251" s="1" customFormat="1" ht="15.75" customHeight="1">
      <c r="A19" s="61"/>
      <c r="B19" s="64"/>
      <c r="C19" s="62" t="str">
        <f>IF(ISBLANK('支出总表（引用）'!A45)," ",'支出总表（引用）'!A45)</f>
        <v> </v>
      </c>
      <c r="D19" s="19" t="str">
        <f>IF(ISBLANK('支出总表（引用）'!B45)," ",'支出总表（引用）'!B45)</f>
        <v> 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pans="1:251" s="1" customFormat="1" ht="15.75" customHeight="1">
      <c r="A20" s="61"/>
      <c r="B20" s="64"/>
      <c r="C20" s="62" t="str">
        <f>IF(ISBLANK('支出总表（引用）'!A46)," ",'支出总表（引用）'!A46)</f>
        <v> </v>
      </c>
      <c r="D20" s="19" t="str">
        <f>IF(ISBLANK('支出总表（引用）'!B46)," ",'支出总表（引用）'!B46)</f>
        <v> 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pans="1:251" s="1" customFormat="1" ht="15.75" customHeight="1">
      <c r="A21" s="61"/>
      <c r="B21" s="64"/>
      <c r="C21" s="62" t="str">
        <f>IF(ISBLANK('支出总表（引用）'!A47)," ",'支出总表（引用）'!A47)</f>
        <v> </v>
      </c>
      <c r="D21" s="19" t="str">
        <f>IF(ISBLANK('支出总表（引用）'!B47)," ",'支出总表（引用）'!B47)</f>
        <v> 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  <row r="22" spans="1:251" s="1" customFormat="1" ht="15.75" customHeight="1">
      <c r="A22" s="61"/>
      <c r="B22" s="64"/>
      <c r="C22" s="62" t="str">
        <f>IF(ISBLANK('支出总表（引用）'!A48)," ",'支出总表（引用）'!A48)</f>
        <v> </v>
      </c>
      <c r="D22" s="19" t="str">
        <f>IF(ISBLANK('支出总表（引用）'!B48)," ",'支出总表（引用）'!B48)</f>
        <v> 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</row>
    <row r="23" spans="1:251" s="1" customFormat="1" ht="15.75" customHeight="1">
      <c r="A23" s="61"/>
      <c r="B23" s="64"/>
      <c r="C23" s="62" t="str">
        <f>IF(ISBLANK('支出总表（引用）'!A49)," ",'支出总表（引用）'!A49)</f>
        <v> </v>
      </c>
      <c r="D23" s="19" t="str">
        <f>IF(ISBLANK('支出总表（引用）'!B49)," ",'支出总表（引用）'!B49)</f>
        <v> 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</row>
    <row r="24" spans="1:251" s="1" customFormat="1" ht="15.75" customHeight="1">
      <c r="A24" s="63"/>
      <c r="B24" s="64"/>
      <c r="C24" s="62"/>
      <c r="D24" s="19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</row>
    <row r="25" spans="1:251" s="1" customFormat="1" ht="15.75" customHeight="1">
      <c r="A25" s="60" t="s">
        <v>25</v>
      </c>
      <c r="B25" s="29">
        <v>1340.250532</v>
      </c>
      <c r="C25" s="60" t="s">
        <v>26</v>
      </c>
      <c r="D25" s="29">
        <f>IF(ISBLANK('支出总表（引用）'!B7)," ",'支出总表（引用）'!B7)</f>
        <v>1340.250532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</row>
    <row r="26" spans="1:251" s="1" customFormat="1" ht="15.75" customHeight="1">
      <c r="A26" s="63" t="s">
        <v>27</v>
      </c>
      <c r="B26" s="29"/>
      <c r="C26" s="63" t="s">
        <v>28</v>
      </c>
      <c r="D26" s="29" t="str">
        <f>IF(ISBLANK('支出总表（引用）'!C7)," ",'支出总表（引用）'!C7)</f>
        <v> 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</row>
    <row r="27" spans="1:251" s="1" customFormat="1" ht="15.75" customHeight="1">
      <c r="A27" s="63" t="s">
        <v>29</v>
      </c>
      <c r="B27" s="29"/>
      <c r="C27" s="3"/>
      <c r="D27" s="3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</row>
    <row r="28" spans="1:251" s="1" customFormat="1" ht="15.75" customHeight="1">
      <c r="A28" s="61"/>
      <c r="B28" s="29"/>
      <c r="C28" s="61"/>
      <c r="D28" s="29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</row>
    <row r="29" spans="1:251" s="1" customFormat="1" ht="15.75" customHeight="1">
      <c r="A29" s="60" t="s">
        <v>30</v>
      </c>
      <c r="B29" s="29">
        <v>1340.250532</v>
      </c>
      <c r="C29" s="60" t="s">
        <v>31</v>
      </c>
      <c r="D29" s="29">
        <f>B29</f>
        <v>1340.250532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</row>
    <row r="30" spans="1:251" s="1" customFormat="1" ht="19.5" customHeight="1">
      <c r="A30" s="65"/>
      <c r="B30" s="65"/>
      <c r="C30" s="65"/>
      <c r="D30" s="65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0:D30"/>
  </mergeCells>
  <printOptions horizontalCentered="1"/>
  <pageMargins left="0.5548611111111111" right="0.5548611111111111" top="0.8027777777777778" bottom="0.8027777777777778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A1">
      <selection activeCell="A2" sqref="A2:O2"/>
    </sheetView>
  </sheetViews>
  <sheetFormatPr defaultColWidth="9.140625" defaultRowHeight="12.75" customHeight="1"/>
  <cols>
    <col min="1" max="1" width="15.8515625" style="1" customWidth="1"/>
    <col min="2" max="2" width="23.00390625" style="1" customWidth="1"/>
    <col min="3" max="3" width="13.28125" style="1" customWidth="1"/>
    <col min="4" max="4" width="7.28125" style="1" customWidth="1"/>
    <col min="5" max="5" width="12.28125" style="1" customWidth="1"/>
    <col min="6" max="6" width="14.7109375" style="1" customWidth="1"/>
    <col min="7" max="7" width="8.140625" style="1" customWidth="1"/>
    <col min="8" max="8" width="9.28125" style="1" customWidth="1"/>
    <col min="9" max="9" width="8.00390625" style="1" customWidth="1"/>
    <col min="10" max="10" width="12.00390625" style="1" customWidth="1"/>
    <col min="11" max="11" width="7.8515625" style="1" customWidth="1"/>
    <col min="12" max="12" width="7.421875" style="1" customWidth="1"/>
    <col min="13" max="13" width="8.421875" style="1" customWidth="1"/>
    <col min="14" max="14" width="9.8515625" style="1" customWidth="1"/>
    <col min="15" max="15" width="8.14062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33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9</v>
      </c>
    </row>
    <row r="4" spans="1:15" s="1" customFormat="1" ht="17.25" customHeight="1">
      <c r="A4" s="4" t="s">
        <v>34</v>
      </c>
      <c r="B4" s="4" t="s">
        <v>35</v>
      </c>
      <c r="C4" s="52" t="s">
        <v>36</v>
      </c>
      <c r="D4" s="24" t="s">
        <v>37</v>
      </c>
      <c r="E4" s="4" t="s">
        <v>38</v>
      </c>
      <c r="F4" s="4"/>
      <c r="G4" s="4"/>
      <c r="H4" s="4"/>
      <c r="I4" s="51" t="s">
        <v>39</v>
      </c>
      <c r="J4" s="51" t="s">
        <v>40</v>
      </c>
      <c r="K4" s="51" t="s">
        <v>41</v>
      </c>
      <c r="L4" s="51" t="s">
        <v>42</v>
      </c>
      <c r="M4" s="51" t="s">
        <v>43</v>
      </c>
      <c r="N4" s="51" t="s">
        <v>44</v>
      </c>
      <c r="O4" s="24" t="s">
        <v>45</v>
      </c>
    </row>
    <row r="5" spans="1:15" s="1" customFormat="1" ht="58.5" customHeight="1">
      <c r="A5" s="4"/>
      <c r="B5" s="4"/>
      <c r="C5" s="53"/>
      <c r="D5" s="24"/>
      <c r="E5" s="24" t="s">
        <v>46</v>
      </c>
      <c r="F5" s="24" t="s">
        <v>47</v>
      </c>
      <c r="G5" s="24" t="s">
        <v>48</v>
      </c>
      <c r="H5" s="24" t="s">
        <v>49</v>
      </c>
      <c r="I5" s="51"/>
      <c r="J5" s="51"/>
      <c r="K5" s="51"/>
      <c r="L5" s="51"/>
      <c r="M5" s="51"/>
      <c r="N5" s="51"/>
      <c r="O5" s="24"/>
    </row>
    <row r="6" spans="1:15" s="1" customFormat="1" ht="21" customHeight="1">
      <c r="A6" s="33" t="s">
        <v>50</v>
      </c>
      <c r="B6" s="33" t="s">
        <v>50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4" t="s">
        <v>36</v>
      </c>
      <c r="C7" s="29">
        <v>1340.250532</v>
      </c>
      <c r="D7" s="29"/>
      <c r="E7" s="29">
        <v>451.9486</v>
      </c>
      <c r="F7" s="29">
        <v>451.9486</v>
      </c>
      <c r="G7" s="19"/>
      <c r="H7" s="19"/>
      <c r="I7" s="29"/>
      <c r="J7" s="29">
        <v>540.2692</v>
      </c>
      <c r="K7" s="29"/>
      <c r="L7" s="29"/>
      <c r="M7" s="29"/>
      <c r="N7" s="29">
        <v>348.032732</v>
      </c>
      <c r="O7" s="29"/>
    </row>
    <row r="8" spans="1:15" s="1" customFormat="1" ht="33" customHeight="1">
      <c r="A8" s="5" t="s">
        <v>51</v>
      </c>
      <c r="B8" s="54" t="s">
        <v>52</v>
      </c>
      <c r="C8" s="29">
        <v>24.57</v>
      </c>
      <c r="D8" s="29"/>
      <c r="E8" s="29">
        <v>24.57</v>
      </c>
      <c r="F8" s="29">
        <v>24.57</v>
      </c>
      <c r="G8" s="19"/>
      <c r="H8" s="19"/>
      <c r="I8" s="29"/>
      <c r="J8" s="29"/>
      <c r="K8" s="29"/>
      <c r="L8" s="29"/>
      <c r="M8" s="29"/>
      <c r="N8" s="29"/>
      <c r="O8" s="29"/>
    </row>
    <row r="9" spans="1:15" s="1" customFormat="1" ht="36" customHeight="1">
      <c r="A9" s="5" t="s">
        <v>53</v>
      </c>
      <c r="B9" s="54" t="s">
        <v>54</v>
      </c>
      <c r="C9" s="29">
        <v>24.57</v>
      </c>
      <c r="D9" s="29"/>
      <c r="E9" s="29">
        <v>24.57</v>
      </c>
      <c r="F9" s="29">
        <v>24.57</v>
      </c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45" customHeight="1">
      <c r="A10" s="5" t="s">
        <v>55</v>
      </c>
      <c r="B10" s="54" t="s">
        <v>56</v>
      </c>
      <c r="C10" s="29">
        <v>24.57</v>
      </c>
      <c r="D10" s="29"/>
      <c r="E10" s="29">
        <v>24.57</v>
      </c>
      <c r="F10" s="29">
        <v>24.57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57</v>
      </c>
      <c r="B11" s="54" t="s">
        <v>58</v>
      </c>
      <c r="C11" s="29">
        <v>967.6478</v>
      </c>
      <c r="D11" s="29"/>
      <c r="E11" s="29">
        <v>427.3786</v>
      </c>
      <c r="F11" s="29">
        <v>427.3786</v>
      </c>
      <c r="G11" s="19"/>
      <c r="H11" s="19"/>
      <c r="I11" s="29"/>
      <c r="J11" s="29">
        <v>540.2692</v>
      </c>
      <c r="K11" s="29"/>
      <c r="L11" s="29"/>
      <c r="M11" s="29"/>
      <c r="N11" s="29"/>
      <c r="O11" s="29"/>
    </row>
    <row r="12" spans="1:15" s="1" customFormat="1" ht="27" customHeight="1">
      <c r="A12" s="5" t="s">
        <v>59</v>
      </c>
      <c r="B12" s="54" t="s">
        <v>60</v>
      </c>
      <c r="C12" s="29">
        <v>957.9178</v>
      </c>
      <c r="D12" s="29"/>
      <c r="E12" s="29">
        <v>417.6486</v>
      </c>
      <c r="F12" s="29">
        <v>417.6486</v>
      </c>
      <c r="G12" s="19"/>
      <c r="H12" s="19"/>
      <c r="I12" s="29"/>
      <c r="J12" s="29">
        <v>540.2692</v>
      </c>
      <c r="K12" s="29"/>
      <c r="L12" s="29"/>
      <c r="M12" s="29"/>
      <c r="N12" s="29"/>
      <c r="O12" s="29"/>
    </row>
    <row r="13" spans="1:15" s="1" customFormat="1" ht="27" customHeight="1">
      <c r="A13" s="5" t="s">
        <v>61</v>
      </c>
      <c r="B13" s="54" t="s">
        <v>62</v>
      </c>
      <c r="C13" s="29">
        <v>957.9178</v>
      </c>
      <c r="D13" s="29"/>
      <c r="E13" s="29">
        <v>417.6486</v>
      </c>
      <c r="F13" s="29">
        <v>417.6486</v>
      </c>
      <c r="G13" s="19"/>
      <c r="H13" s="19"/>
      <c r="I13" s="29"/>
      <c r="J13" s="29">
        <v>540.2692</v>
      </c>
      <c r="K13" s="29"/>
      <c r="L13" s="29"/>
      <c r="M13" s="29"/>
      <c r="N13" s="29"/>
      <c r="O13" s="29"/>
    </row>
    <row r="14" spans="1:15" s="1" customFormat="1" ht="27" customHeight="1">
      <c r="A14" s="5" t="s">
        <v>63</v>
      </c>
      <c r="B14" s="54" t="s">
        <v>64</v>
      </c>
      <c r="C14" s="29">
        <v>9.73</v>
      </c>
      <c r="D14" s="29"/>
      <c r="E14" s="29">
        <v>9.73</v>
      </c>
      <c r="F14" s="29">
        <v>9.73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65</v>
      </c>
      <c r="B15" s="54" t="s">
        <v>66</v>
      </c>
      <c r="C15" s="29">
        <v>9.73</v>
      </c>
      <c r="D15" s="29"/>
      <c r="E15" s="29">
        <v>9.73</v>
      </c>
      <c r="F15" s="29">
        <v>9.73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67</v>
      </c>
      <c r="B16" s="54" t="s">
        <v>68</v>
      </c>
      <c r="C16" s="29">
        <v>348.032732</v>
      </c>
      <c r="D16" s="29"/>
      <c r="E16" s="29"/>
      <c r="F16" s="29"/>
      <c r="G16" s="19"/>
      <c r="H16" s="19"/>
      <c r="I16" s="29"/>
      <c r="J16" s="29"/>
      <c r="K16" s="29"/>
      <c r="L16" s="29"/>
      <c r="M16" s="29"/>
      <c r="N16" s="29">
        <v>348.032732</v>
      </c>
      <c r="O16" s="29"/>
    </row>
    <row r="17" spans="1:15" s="1" customFormat="1" ht="27" customHeight="1">
      <c r="A17" s="5" t="s">
        <v>69</v>
      </c>
      <c r="B17" s="54" t="s">
        <v>70</v>
      </c>
      <c r="C17" s="29">
        <v>348.032732</v>
      </c>
      <c r="D17" s="29"/>
      <c r="E17" s="29"/>
      <c r="F17" s="29"/>
      <c r="G17" s="19"/>
      <c r="H17" s="19"/>
      <c r="I17" s="29"/>
      <c r="J17" s="29"/>
      <c r="K17" s="29"/>
      <c r="L17" s="29"/>
      <c r="M17" s="29"/>
      <c r="N17" s="29">
        <v>348.032732</v>
      </c>
      <c r="O17" s="29"/>
    </row>
    <row r="18" spans="1:15" s="1" customFormat="1" ht="27" customHeight="1">
      <c r="A18" s="5" t="s">
        <v>71</v>
      </c>
      <c r="B18" s="54" t="s">
        <v>72</v>
      </c>
      <c r="C18" s="29">
        <v>348.032732</v>
      </c>
      <c r="D18" s="29"/>
      <c r="E18" s="29"/>
      <c r="F18" s="29"/>
      <c r="G18" s="19"/>
      <c r="H18" s="19"/>
      <c r="I18" s="29"/>
      <c r="J18" s="29"/>
      <c r="K18" s="29"/>
      <c r="L18" s="29"/>
      <c r="M18" s="29"/>
      <c r="N18" s="29">
        <v>348.032732</v>
      </c>
      <c r="O18" s="29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576388888888889" right="0.3576388888888889" top="0.60625" bottom="0.40902777777777777" header="0.5" footer="0.5"/>
  <pageSetup horizontalDpi="300" verticalDpi="300" orientation="landscape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2">
      <selection activeCell="D11" sqref="D11"/>
    </sheetView>
  </sheetViews>
  <sheetFormatPr defaultColWidth="9.140625" defaultRowHeight="12.75" customHeight="1"/>
  <cols>
    <col min="1" max="1" width="14.140625" style="1" customWidth="1"/>
    <col min="2" max="2" width="44.8515625" style="1" customWidth="1"/>
    <col min="3" max="5" width="23.281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73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74</v>
      </c>
      <c r="B3" s="18"/>
      <c r="C3" s="18"/>
      <c r="D3" s="18"/>
      <c r="E3" s="40" t="s">
        <v>9</v>
      </c>
      <c r="F3" s="13"/>
      <c r="G3" s="13"/>
    </row>
    <row r="4" spans="1:7" s="1" customFormat="1" ht="21" customHeight="1">
      <c r="A4" s="4" t="s">
        <v>75</v>
      </c>
      <c r="B4" s="4"/>
      <c r="C4" s="51" t="s">
        <v>36</v>
      </c>
      <c r="D4" s="8" t="s">
        <v>76</v>
      </c>
      <c r="E4" s="4" t="s">
        <v>77</v>
      </c>
      <c r="F4" s="13"/>
      <c r="G4" s="13"/>
    </row>
    <row r="5" spans="1:7" s="1" customFormat="1" ht="21" customHeight="1">
      <c r="A5" s="4" t="s">
        <v>78</v>
      </c>
      <c r="B5" s="4" t="s">
        <v>79</v>
      </c>
      <c r="C5" s="51"/>
      <c r="D5" s="8"/>
      <c r="E5" s="4"/>
      <c r="F5" s="13"/>
      <c r="G5" s="13"/>
    </row>
    <row r="6" spans="1:7" s="1" customFormat="1" ht="21" customHeight="1">
      <c r="A6" s="32" t="s">
        <v>50</v>
      </c>
      <c r="B6" s="32" t="s">
        <v>50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36</v>
      </c>
      <c r="C7" s="19">
        <v>1340.250532</v>
      </c>
      <c r="D7" s="19">
        <v>259.0683</v>
      </c>
      <c r="E7" s="19">
        <v>1081.182232</v>
      </c>
      <c r="F7" s="13"/>
      <c r="G7" s="13"/>
    </row>
    <row r="8" spans="1:5" s="1" customFormat="1" ht="27" customHeight="1">
      <c r="A8" s="19" t="s">
        <v>51</v>
      </c>
      <c r="B8" s="19" t="s">
        <v>52</v>
      </c>
      <c r="C8" s="19">
        <v>24.57</v>
      </c>
      <c r="D8" s="19">
        <v>24.57</v>
      </c>
      <c r="E8" s="19"/>
    </row>
    <row r="9" spans="1:5" s="1" customFormat="1" ht="27" customHeight="1">
      <c r="A9" s="19" t="s">
        <v>53</v>
      </c>
      <c r="B9" s="19" t="s">
        <v>54</v>
      </c>
      <c r="C9" s="19">
        <v>24.57</v>
      </c>
      <c r="D9" s="19">
        <v>24.57</v>
      </c>
      <c r="E9" s="19"/>
    </row>
    <row r="10" spans="1:5" s="1" customFormat="1" ht="27" customHeight="1">
      <c r="A10" s="19" t="s">
        <v>55</v>
      </c>
      <c r="B10" s="19" t="s">
        <v>56</v>
      </c>
      <c r="C10" s="19">
        <v>24.57</v>
      </c>
      <c r="D10" s="19">
        <v>24.57</v>
      </c>
      <c r="E10" s="19"/>
    </row>
    <row r="11" spans="1:5" s="1" customFormat="1" ht="27" customHeight="1">
      <c r="A11" s="19" t="s">
        <v>57</v>
      </c>
      <c r="B11" s="19" t="s">
        <v>58</v>
      </c>
      <c r="C11" s="19">
        <v>967.6478</v>
      </c>
      <c r="D11" s="19">
        <v>234.4983</v>
      </c>
      <c r="E11" s="19">
        <v>733.1495</v>
      </c>
    </row>
    <row r="12" spans="1:5" s="1" customFormat="1" ht="27" customHeight="1">
      <c r="A12" s="19" t="s">
        <v>59</v>
      </c>
      <c r="B12" s="19" t="s">
        <v>60</v>
      </c>
      <c r="C12" s="19">
        <v>957.9178</v>
      </c>
      <c r="D12" s="19">
        <v>224.7683</v>
      </c>
      <c r="E12" s="19">
        <v>733.1495</v>
      </c>
    </row>
    <row r="13" spans="1:5" s="1" customFormat="1" ht="27" customHeight="1">
      <c r="A13" s="19" t="s">
        <v>61</v>
      </c>
      <c r="B13" s="19" t="s">
        <v>62</v>
      </c>
      <c r="C13" s="19">
        <v>957.9178</v>
      </c>
      <c r="D13" s="19">
        <v>224.7683</v>
      </c>
      <c r="E13" s="19">
        <v>733.1495</v>
      </c>
    </row>
    <row r="14" spans="1:5" s="1" customFormat="1" ht="27" customHeight="1">
      <c r="A14" s="19" t="s">
        <v>63</v>
      </c>
      <c r="B14" s="19" t="s">
        <v>64</v>
      </c>
      <c r="C14" s="19">
        <v>9.73</v>
      </c>
      <c r="D14" s="19">
        <v>9.73</v>
      </c>
      <c r="E14" s="19"/>
    </row>
    <row r="15" spans="1:5" s="1" customFormat="1" ht="27" customHeight="1">
      <c r="A15" s="19" t="s">
        <v>65</v>
      </c>
      <c r="B15" s="19" t="s">
        <v>66</v>
      </c>
      <c r="C15" s="19">
        <v>9.73</v>
      </c>
      <c r="D15" s="19">
        <v>9.73</v>
      </c>
      <c r="E15" s="19"/>
    </row>
    <row r="16" spans="1:5" s="1" customFormat="1" ht="27" customHeight="1">
      <c r="A16" s="19" t="s">
        <v>67</v>
      </c>
      <c r="B16" s="19" t="s">
        <v>68</v>
      </c>
      <c r="C16" s="19">
        <v>348.032732</v>
      </c>
      <c r="D16" s="19"/>
      <c r="E16" s="19">
        <v>348.032732</v>
      </c>
    </row>
    <row r="17" spans="1:5" s="1" customFormat="1" ht="27" customHeight="1">
      <c r="A17" s="19" t="s">
        <v>69</v>
      </c>
      <c r="B17" s="19" t="s">
        <v>70</v>
      </c>
      <c r="C17" s="19">
        <v>348.032732</v>
      </c>
      <c r="D17" s="19"/>
      <c r="E17" s="19">
        <v>348.032732</v>
      </c>
    </row>
    <row r="18" spans="1:5" s="1" customFormat="1" ht="27" customHeight="1">
      <c r="A18" s="19" t="s">
        <v>71</v>
      </c>
      <c r="B18" s="19" t="s">
        <v>72</v>
      </c>
      <c r="C18" s="19">
        <v>348.032732</v>
      </c>
      <c r="D18" s="19"/>
      <c r="E18" s="19">
        <v>348.032732</v>
      </c>
    </row>
    <row r="19" spans="1:5" s="1" customFormat="1" ht="21" customHeight="1">
      <c r="A19" s="3"/>
      <c r="B19" s="3"/>
      <c r="C19" s="3"/>
      <c r="D19" s="3"/>
      <c r="E19" s="3"/>
    </row>
    <row r="20" s="1" customFormat="1" ht="21" customHeight="1"/>
    <row r="21" s="1" customFormat="1" ht="21" customHeight="1">
      <c r="C21" s="49"/>
    </row>
    <row r="22" s="1" customFormat="1" ht="21" customHeight="1">
      <c r="E22" s="49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5548611111111111" right="0.5548611111111111" top="0.8027777777777778" bottom="0.8027777777777778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07"/>
  <sheetViews>
    <sheetView showGridLines="0" workbookViewId="0" topLeftCell="A1">
      <selection activeCell="E9" sqref="E9"/>
    </sheetView>
  </sheetViews>
  <sheetFormatPr defaultColWidth="9.140625" defaultRowHeight="12.75" customHeight="1"/>
  <cols>
    <col min="1" max="1" width="27.8515625" style="1" customWidth="1"/>
    <col min="2" max="2" width="14.421875" style="1" customWidth="1"/>
    <col min="3" max="3" width="28.00390625" style="1" customWidth="1"/>
    <col min="4" max="4" width="13.57421875" style="1" customWidth="1"/>
    <col min="5" max="5" width="20.00390625" style="1" customWidth="1"/>
    <col min="6" max="6" width="22.28125" style="1" customWidth="1"/>
    <col min="7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80</v>
      </c>
      <c r="B2" s="38"/>
      <c r="C2" s="37"/>
      <c r="D2" s="37"/>
      <c r="E2" s="37"/>
      <c r="F2" s="37"/>
      <c r="G2" s="18"/>
    </row>
    <row r="3" spans="1:7" s="1" customFormat="1" ht="19.5" customHeight="1">
      <c r="A3" s="21" t="s">
        <v>33</v>
      </c>
      <c r="B3" s="39"/>
      <c r="C3" s="18"/>
      <c r="D3" s="18"/>
      <c r="E3" s="18"/>
      <c r="F3" s="14"/>
      <c r="G3" s="40" t="s">
        <v>9</v>
      </c>
    </row>
    <row r="4" spans="1:7" s="1" customFormat="1" ht="19.5" customHeight="1">
      <c r="A4" s="4" t="s">
        <v>10</v>
      </c>
      <c r="B4" s="4"/>
      <c r="C4" s="4" t="s">
        <v>81</v>
      </c>
      <c r="D4" s="4"/>
      <c r="E4" s="4"/>
      <c r="F4" s="4"/>
      <c r="G4" s="4"/>
    </row>
    <row r="5" spans="1:7" s="1" customFormat="1" ht="19.5" customHeight="1">
      <c r="A5" s="4" t="s">
        <v>12</v>
      </c>
      <c r="B5" s="41" t="s">
        <v>13</v>
      </c>
      <c r="C5" s="31" t="s">
        <v>14</v>
      </c>
      <c r="D5" s="31" t="s">
        <v>36</v>
      </c>
      <c r="E5" s="31" t="s">
        <v>82</v>
      </c>
      <c r="F5" s="31" t="s">
        <v>83</v>
      </c>
      <c r="G5" s="12" t="s">
        <v>84</v>
      </c>
    </row>
    <row r="6" spans="1:7" s="1" customFormat="1" ht="19.5" customHeight="1">
      <c r="A6" s="42" t="s">
        <v>15</v>
      </c>
      <c r="B6" s="19">
        <v>451.9486</v>
      </c>
      <c r="C6" s="19" t="s">
        <v>85</v>
      </c>
      <c r="D6" s="10">
        <f>IF(ISBLANK('财拨总表（引用）'!B6)," ",'财拨总表（引用）'!B6)</f>
        <v>451.9486</v>
      </c>
      <c r="E6" s="10">
        <f>IF(ISBLANK('财拨总表（引用）'!C6)," ",'财拨总表（引用）'!C6)</f>
        <v>451.9486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9.5" customHeight="1">
      <c r="A7" s="42" t="s">
        <v>86</v>
      </c>
      <c r="B7" s="19">
        <v>451.9486</v>
      </c>
      <c r="C7" s="44" t="str">
        <f>IF(ISBLANK('财拨总表（引用）'!A7)," ",'财拨总表（引用）'!A7)</f>
        <v>社会保障和就业支出</v>
      </c>
      <c r="D7" s="45">
        <f>IF(ISBLANK('财拨总表（引用）'!B7)," ",'财拨总表（引用）'!B7)</f>
        <v>24.57</v>
      </c>
      <c r="E7" s="10">
        <f>IF(ISBLANK('财拨总表（引用）'!C7)," ",'财拨总表（引用）'!C7)</f>
        <v>24.57</v>
      </c>
      <c r="F7" s="10" t="str">
        <f>IF(ISBLANK('财拨总表（引用）'!D7)," ",'财拨总表（引用）'!D7)</f>
        <v> </v>
      </c>
      <c r="G7" s="43"/>
    </row>
    <row r="8" spans="1:7" s="1" customFormat="1" ht="19.5" customHeight="1">
      <c r="A8" s="42" t="s">
        <v>87</v>
      </c>
      <c r="B8" s="19"/>
      <c r="C8" s="44" t="str">
        <f>IF(ISBLANK('财拨总表（引用）'!A8)," ",'财拨总表（引用）'!A8)</f>
        <v>卫生健康支出</v>
      </c>
      <c r="D8" s="10">
        <f>IF(ISBLANK('财拨总表（引用）'!B8)," ",'财拨总表（引用）'!B8)</f>
        <v>427.3786</v>
      </c>
      <c r="E8" s="10">
        <f>IF(ISBLANK('财拨总表（引用）'!C8)," ",'财拨总表（引用）'!C8)</f>
        <v>427.3786</v>
      </c>
      <c r="F8" s="10" t="str">
        <f>IF(ISBLANK('财拨总表（引用）'!D8)," ",'财拨总表（引用）'!D8)</f>
        <v> </v>
      </c>
      <c r="G8" s="43"/>
    </row>
    <row r="9" spans="1:7" s="1" customFormat="1" ht="19.5" customHeight="1">
      <c r="A9" s="42" t="s">
        <v>88</v>
      </c>
      <c r="B9" s="29"/>
      <c r="C9" s="44" t="str">
        <f>IF(ISBLANK('财拨总表（引用）'!A9)," ",'财拨总表（引用）'!A9)</f>
        <v> </v>
      </c>
      <c r="D9" s="10" t="str">
        <f>IF(ISBLANK('财拨总表（引用）'!B9)," ",'财拨总表（引用）'!B9)</f>
        <v> </v>
      </c>
      <c r="E9" s="10" t="str">
        <f>IF(ISBLANK('财拨总表（引用）'!C9)," ",'财拨总表（引用）'!C9)</f>
        <v> </v>
      </c>
      <c r="F9" s="10" t="str">
        <f>IF(ISBLANK('财拨总表（引用）'!D9)," ",'财拨总表（引用）'!D9)</f>
        <v> </v>
      </c>
      <c r="G9" s="43"/>
    </row>
    <row r="10" spans="1:7" s="1" customFormat="1" ht="19.5" customHeight="1">
      <c r="A10" s="42"/>
      <c r="B10" s="46"/>
      <c r="C10" s="44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43"/>
    </row>
    <row r="11" spans="1:7" s="1" customFormat="1" ht="19.5" customHeight="1">
      <c r="A11" s="42"/>
      <c r="B11" s="46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9.5" customHeight="1">
      <c r="A12" s="42"/>
      <c r="B12" s="46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9.5" customHeight="1">
      <c r="A13" s="42"/>
      <c r="B13" s="46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9.5" customHeight="1">
      <c r="A14" s="42"/>
      <c r="B14" s="46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9.5" customHeight="1">
      <c r="A15" s="42"/>
      <c r="B15" s="46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9.5" customHeight="1">
      <c r="A16" s="42"/>
      <c r="B16" s="46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9.5" customHeight="1">
      <c r="A17" s="42"/>
      <c r="B17" s="46"/>
      <c r="C17" s="44" t="str">
        <f>IF(ISBLANK('财拨总表（引用）'!A38)," ",'财拨总表（引用）'!A38)</f>
        <v> </v>
      </c>
      <c r="D17" s="10" t="str">
        <f>IF(ISBLANK('财拨总表（引用）'!B38)," ",'财拨总表（引用）'!B38)</f>
        <v> </v>
      </c>
      <c r="E17" s="10" t="str">
        <f>IF(ISBLANK('财拨总表（引用）'!C38)," ",'财拨总表（引用）'!C38)</f>
        <v> </v>
      </c>
      <c r="F17" s="10" t="str">
        <f>IF(ISBLANK('财拨总表（引用）'!D38)," ",'财拨总表（引用）'!D38)</f>
        <v> </v>
      </c>
      <c r="G17" s="43"/>
    </row>
    <row r="18" spans="1:7" s="1" customFormat="1" ht="19.5" customHeight="1">
      <c r="A18" s="42"/>
      <c r="B18" s="46"/>
      <c r="C18" s="44" t="str">
        <f>IF(ISBLANK('财拨总表（引用）'!A39)," ",'财拨总表（引用）'!A39)</f>
        <v> </v>
      </c>
      <c r="D18" s="10" t="str">
        <f>IF(ISBLANK('财拨总表（引用）'!B39)," ",'财拨总表（引用）'!B39)</f>
        <v> </v>
      </c>
      <c r="E18" s="10" t="str">
        <f>IF(ISBLANK('财拨总表（引用）'!C39)," ",'财拨总表（引用）'!C39)</f>
        <v> </v>
      </c>
      <c r="F18" s="10" t="str">
        <f>IF(ISBLANK('财拨总表（引用）'!D39)," ",'财拨总表（引用）'!D39)</f>
        <v> </v>
      </c>
      <c r="G18" s="43"/>
    </row>
    <row r="19" spans="1:7" s="1" customFormat="1" ht="19.5" customHeight="1">
      <c r="A19" s="42"/>
      <c r="B19" s="46"/>
      <c r="C19" s="44" t="str">
        <f>IF(ISBLANK('财拨总表（引用）'!A40)," ",'财拨总表（引用）'!A40)</f>
        <v> </v>
      </c>
      <c r="D19" s="10" t="str">
        <f>IF(ISBLANK('财拨总表（引用）'!B40)," ",'财拨总表（引用）'!B40)</f>
        <v> </v>
      </c>
      <c r="E19" s="10" t="str">
        <f>IF(ISBLANK('财拨总表（引用）'!C40)," ",'财拨总表（引用）'!C40)</f>
        <v> </v>
      </c>
      <c r="F19" s="10" t="str">
        <f>IF(ISBLANK('财拨总表（引用）'!D40)," ",'财拨总表（引用）'!D40)</f>
        <v> </v>
      </c>
      <c r="G19" s="43"/>
    </row>
    <row r="20" spans="1:7" s="1" customFormat="1" ht="19.5" customHeight="1">
      <c r="A20" s="42"/>
      <c r="B20" s="46"/>
      <c r="C20" s="44" t="str">
        <f>IF(ISBLANK('财拨总表（引用）'!A41)," ",'财拨总表（引用）'!A41)</f>
        <v> </v>
      </c>
      <c r="D20" s="10" t="str">
        <f>IF(ISBLANK('财拨总表（引用）'!B41)," ",'财拨总表（引用）'!B41)</f>
        <v> </v>
      </c>
      <c r="E20" s="10" t="str">
        <f>IF(ISBLANK('财拨总表（引用）'!C41)," ",'财拨总表（引用）'!C41)</f>
        <v> </v>
      </c>
      <c r="F20" s="10" t="str">
        <f>IF(ISBLANK('财拨总表（引用）'!D41)," ",'财拨总表（引用）'!D41)</f>
        <v> </v>
      </c>
      <c r="G20" s="43"/>
    </row>
    <row r="21" spans="1:7" s="1" customFormat="1" ht="19.5" customHeight="1">
      <c r="A21" s="42"/>
      <c r="B21" s="46"/>
      <c r="C21" s="44" t="str">
        <f>IF(ISBLANK('财拨总表（引用）'!A45)," ",'财拨总表（引用）'!A45)</f>
        <v> </v>
      </c>
      <c r="D21" s="10" t="str">
        <f>IF(ISBLANK('财拨总表（引用）'!B45)," ",'财拨总表（引用）'!B45)</f>
        <v> </v>
      </c>
      <c r="E21" s="10" t="str">
        <f>IF(ISBLANK('财拨总表（引用）'!C45)," ",'财拨总表（引用）'!C45)</f>
        <v> </v>
      </c>
      <c r="F21" s="10" t="str">
        <f>IF(ISBLANK('财拨总表（引用）'!D45)," ",'财拨总表（引用）'!D45)</f>
        <v> </v>
      </c>
      <c r="G21" s="43"/>
    </row>
    <row r="22" spans="1:7" s="1" customFormat="1" ht="19.5" customHeight="1">
      <c r="A22" s="42"/>
      <c r="B22" s="46"/>
      <c r="C22" s="44" t="str">
        <f>IF(ISBLANK('财拨总表（引用）'!A46)," ",'财拨总表（引用）'!A46)</f>
        <v> </v>
      </c>
      <c r="D22" s="10" t="str">
        <f>IF(ISBLANK('财拨总表（引用）'!B46)," ",'财拨总表（引用）'!B46)</f>
        <v> </v>
      </c>
      <c r="E22" s="10" t="str">
        <f>IF(ISBLANK('财拨总表（引用）'!C46)," ",'财拨总表（引用）'!C46)</f>
        <v> </v>
      </c>
      <c r="F22" s="10" t="str">
        <f>IF(ISBLANK('财拨总表（引用）'!D46)," ",'财拨总表（引用）'!D46)</f>
        <v> </v>
      </c>
      <c r="G22" s="43"/>
    </row>
    <row r="23" spans="1:7" s="1" customFormat="1" ht="19.5" customHeight="1">
      <c r="A23" s="42" t="s">
        <v>89</v>
      </c>
      <c r="B23" s="46"/>
      <c r="C23" s="19" t="s">
        <v>90</v>
      </c>
      <c r="D23" s="10" t="str">
        <f>IF(ISBLANK('财拨总表（引用）'!B47)," ",'财拨总表（引用）'!B47)</f>
        <v> </v>
      </c>
      <c r="E23" s="10" t="str">
        <f>IF(ISBLANK('财拨总表（引用）'!C47)," ",'财拨总表（引用）'!C47)</f>
        <v> </v>
      </c>
      <c r="F23" s="10" t="str">
        <f>IF(ISBLANK('财拨总表（引用）'!D47)," ",'财拨总表（引用）'!D47)</f>
        <v> </v>
      </c>
      <c r="G23" s="43"/>
    </row>
    <row r="24" spans="1:7" s="1" customFormat="1" ht="19.5" customHeight="1">
      <c r="A24" s="12" t="s">
        <v>91</v>
      </c>
      <c r="B24" s="3"/>
      <c r="C24" s="19"/>
      <c r="D24" s="10" t="str">
        <f>IF(ISBLANK('财拨总表（引用）'!B48)," ",'财拨总表（引用）'!B48)</f>
        <v> </v>
      </c>
      <c r="E24" s="10" t="str">
        <f>IF(ISBLANK('财拨总表（引用）'!C48)," ",'财拨总表（引用）'!C48)</f>
        <v> </v>
      </c>
      <c r="F24" s="10" t="str">
        <f>IF(ISBLANK('财拨总表（引用）'!D48)," ",'财拨总表（引用）'!D48)</f>
        <v> </v>
      </c>
      <c r="G24" s="43"/>
    </row>
    <row r="25" spans="1:7" s="1" customFormat="1" ht="19.5" customHeight="1">
      <c r="A25" s="42" t="s">
        <v>92</v>
      </c>
      <c r="B25" s="47"/>
      <c r="C25" s="19"/>
      <c r="D25" s="10" t="str">
        <f>IF(ISBLANK('财拨总表（引用）'!B49)," ",'财拨总表（引用）'!B49)</f>
        <v> </v>
      </c>
      <c r="E25" s="10" t="str">
        <f>IF(ISBLANK('财拨总表（引用）'!C49)," ",'财拨总表（引用）'!C49)</f>
        <v> </v>
      </c>
      <c r="F25" s="10" t="str">
        <f>IF(ISBLANK('财拨总表（引用）'!D49)," ",'财拨总表（引用）'!D49)</f>
        <v> </v>
      </c>
      <c r="G25" s="43"/>
    </row>
    <row r="26" spans="1:7" s="1" customFormat="1" ht="19.5" customHeight="1">
      <c r="A26" s="42"/>
      <c r="B26" s="46"/>
      <c r="C26" s="19"/>
      <c r="D26" s="10" t="str">
        <f>IF(ISBLANK('财拨总表（引用）'!B50)," ",'财拨总表（引用）'!B50)</f>
        <v> </v>
      </c>
      <c r="E26" s="10" t="str">
        <f>IF(ISBLANK('财拨总表（引用）'!C50)," ",'财拨总表（引用）'!C50)</f>
        <v> </v>
      </c>
      <c r="F26" s="10" t="str">
        <f>IF(ISBLANK('财拨总表（引用）'!D50)," ",'财拨总表（引用）'!D50)</f>
        <v> </v>
      </c>
      <c r="G26" s="43"/>
    </row>
    <row r="27" spans="1:7" s="1" customFormat="1" ht="19.5" customHeight="1">
      <c r="A27" s="42"/>
      <c r="B27" s="46"/>
      <c r="C27" s="19"/>
      <c r="D27" s="10" t="str">
        <f>IF(ISBLANK('财拨总表（引用）'!B51)," ",'财拨总表（引用）'!B51)</f>
        <v> </v>
      </c>
      <c r="E27" s="10" t="str">
        <f>IF(ISBLANK('财拨总表（引用）'!C51)," ",'财拨总表（引用）'!C51)</f>
        <v> </v>
      </c>
      <c r="F27" s="10" t="str">
        <f>IF(ISBLANK('财拨总表（引用）'!D51)," ",'财拨总表（引用）'!D51)</f>
        <v> </v>
      </c>
      <c r="G27" s="43"/>
    </row>
    <row r="28" spans="1:7" s="1" customFormat="1" ht="19.5" customHeight="1">
      <c r="A28" s="48" t="s">
        <v>30</v>
      </c>
      <c r="B28" s="19">
        <v>451.9486</v>
      </c>
      <c r="C28" s="48" t="s">
        <v>31</v>
      </c>
      <c r="D28" s="10">
        <f>IF(ISBLANK('财拨总表（引用）'!B6)," ",'财拨总表（引用）'!B6)</f>
        <v>451.9486</v>
      </c>
      <c r="E28" s="10">
        <f>IF(ISBLANK('财拨总表（引用）'!C6)," ",'财拨总表（引用）'!C6)</f>
        <v>451.9486</v>
      </c>
      <c r="F28" s="10" t="str">
        <f>IF(ISBLANK('财拨总表（引用）'!D6)," ",'财拨总表（引用）'!D6)</f>
        <v> </v>
      </c>
      <c r="G28" s="43" t="str">
        <f>IF(ISBLANK('财拨总表（引用）'!E6)," ",'财拨总表（引用）'!E6)</f>
        <v> </v>
      </c>
    </row>
    <row r="29" spans="2:7" s="1" customFormat="1" ht="15.75">
      <c r="B29" s="49"/>
      <c r="G29" s="23"/>
    </row>
    <row r="30" spans="2:7" s="1" customFormat="1" ht="15.75">
      <c r="B30" s="49"/>
      <c r="G30" s="23"/>
    </row>
    <row r="31" spans="2:7" s="1" customFormat="1" ht="15.75">
      <c r="B31" s="49"/>
      <c r="G31" s="23"/>
    </row>
    <row r="32" spans="2:7" s="1" customFormat="1" ht="15.75">
      <c r="B32" s="49"/>
      <c r="G32" s="23"/>
    </row>
    <row r="33" spans="2:7" s="1" customFormat="1" ht="15.75">
      <c r="B33" s="49"/>
      <c r="G33" s="23"/>
    </row>
    <row r="34" spans="2:7" s="1" customFormat="1" ht="15.75">
      <c r="B34" s="49"/>
      <c r="G34" s="23"/>
    </row>
    <row r="35" spans="2:7" s="1" customFormat="1" ht="15.75">
      <c r="B35" s="49"/>
      <c r="G35" s="23"/>
    </row>
    <row r="36" spans="2:7" s="1" customFormat="1" ht="15.75">
      <c r="B36" s="49"/>
      <c r="G36" s="23"/>
    </row>
    <row r="37" spans="2:7" s="1" customFormat="1" ht="15.75">
      <c r="B37" s="49"/>
      <c r="G37" s="23"/>
    </row>
    <row r="38" spans="2:7" s="1" customFormat="1" ht="15.75">
      <c r="B38" s="49"/>
      <c r="G38" s="23"/>
    </row>
    <row r="39" spans="2:7" s="1" customFormat="1" ht="15.75">
      <c r="B39" s="49"/>
      <c r="G39" s="23"/>
    </row>
    <row r="40" spans="2:7" s="1" customFormat="1" ht="15.75">
      <c r="B40" s="49"/>
      <c r="G40" s="23"/>
    </row>
    <row r="41" spans="2:7" s="1" customFormat="1" ht="15.75">
      <c r="B41" s="49"/>
      <c r="G41" s="23"/>
    </row>
    <row r="42" spans="2:7" s="1" customFormat="1" ht="15.75">
      <c r="B42" s="49"/>
      <c r="G42" s="23"/>
    </row>
    <row r="43" spans="2:7" s="1" customFormat="1" ht="15.75">
      <c r="B43" s="49"/>
      <c r="G43" s="23"/>
    </row>
    <row r="44" spans="2:7" s="1" customFormat="1" ht="15.75">
      <c r="B44" s="49"/>
      <c r="G44" s="23"/>
    </row>
    <row r="45" spans="2:7" s="1" customFormat="1" ht="15.75">
      <c r="B45" s="49"/>
      <c r="G45" s="23"/>
    </row>
    <row r="46" spans="2:7" s="1" customFormat="1" ht="15.75">
      <c r="B46" s="49"/>
      <c r="G46" s="23"/>
    </row>
    <row r="47" spans="2:7" s="1" customFormat="1" ht="15.75">
      <c r="B47" s="49"/>
      <c r="G47" s="23"/>
    </row>
    <row r="48" spans="2:7" s="1" customFormat="1" ht="15.75">
      <c r="B48" s="49"/>
      <c r="G48" s="23"/>
    </row>
    <row r="49" spans="2:7" s="1" customFormat="1" ht="15.75">
      <c r="B49" s="49"/>
      <c r="G49" s="23"/>
    </row>
    <row r="50" spans="2:7" s="1" customFormat="1" ht="15.75">
      <c r="B50" s="49"/>
      <c r="G50" s="23"/>
    </row>
    <row r="51" spans="2:7" s="1" customFormat="1" ht="15.75">
      <c r="B51" s="49"/>
      <c r="G51" s="23"/>
    </row>
    <row r="52" spans="2:7" s="1" customFormat="1" ht="15.75">
      <c r="B52" s="49"/>
      <c r="G52" s="23"/>
    </row>
    <row r="53" spans="2:7" s="1" customFormat="1" ht="15.75">
      <c r="B53" s="49"/>
      <c r="G53" s="23"/>
    </row>
    <row r="54" spans="2:32" s="1" customFormat="1" ht="15.75">
      <c r="B54" s="49"/>
      <c r="G54" s="23"/>
      <c r="AF54" s="11"/>
    </row>
    <row r="55" spans="2:30" s="1" customFormat="1" ht="15.75">
      <c r="B55" s="49"/>
      <c r="G55" s="23"/>
      <c r="AD55" s="11"/>
    </row>
    <row r="56" spans="2:32" s="1" customFormat="1" ht="15.75">
      <c r="B56" s="49"/>
      <c r="G56" s="23"/>
      <c r="AE56" s="11"/>
      <c r="AF56" s="11"/>
    </row>
    <row r="57" spans="2:33" s="1" customFormat="1" ht="15.75">
      <c r="B57" s="49"/>
      <c r="G57" s="23"/>
      <c r="AF57" s="11"/>
      <c r="AG57" s="11"/>
    </row>
    <row r="58" spans="2:33" s="1" customFormat="1" ht="15.75">
      <c r="B58" s="49"/>
      <c r="G58" s="23"/>
      <c r="AG58" s="50"/>
    </row>
    <row r="59" spans="2:7" s="1" customFormat="1" ht="15.75">
      <c r="B59" s="49"/>
      <c r="G59" s="23"/>
    </row>
    <row r="60" spans="2:7" s="1" customFormat="1" ht="15.75">
      <c r="B60" s="49"/>
      <c r="G60" s="23"/>
    </row>
    <row r="61" spans="2:7" s="1" customFormat="1" ht="15.75">
      <c r="B61" s="49"/>
      <c r="G61" s="23"/>
    </row>
    <row r="62" spans="2:7" s="1" customFormat="1" ht="15.75">
      <c r="B62" s="49"/>
      <c r="G62" s="23"/>
    </row>
    <row r="63" spans="2:7" s="1" customFormat="1" ht="15.75">
      <c r="B63" s="49"/>
      <c r="G63" s="23"/>
    </row>
    <row r="64" spans="2:7" s="1" customFormat="1" ht="15.75">
      <c r="B64" s="49"/>
      <c r="G64" s="23"/>
    </row>
    <row r="65" spans="2:7" s="1" customFormat="1" ht="15.75">
      <c r="B65" s="49"/>
      <c r="G65" s="23"/>
    </row>
    <row r="66" spans="2:7" s="1" customFormat="1" ht="15.75">
      <c r="B66" s="49"/>
      <c r="G66" s="23"/>
    </row>
    <row r="67" spans="2:7" s="1" customFormat="1" ht="15.75">
      <c r="B67" s="49"/>
      <c r="G67" s="23"/>
    </row>
    <row r="68" spans="2:7" s="1" customFormat="1" ht="15.75">
      <c r="B68" s="49"/>
      <c r="G68" s="23"/>
    </row>
    <row r="69" spans="2:7" s="1" customFormat="1" ht="15.75">
      <c r="B69" s="49"/>
      <c r="G69" s="23"/>
    </row>
    <row r="70" spans="2:7" s="1" customFormat="1" ht="15.75">
      <c r="B70" s="49"/>
      <c r="G70" s="23"/>
    </row>
    <row r="71" spans="2:7" s="1" customFormat="1" ht="15.75">
      <c r="B71" s="49"/>
      <c r="G71" s="23"/>
    </row>
    <row r="72" spans="2:7" s="1" customFormat="1" ht="15.75">
      <c r="B72" s="49"/>
      <c r="G72" s="23"/>
    </row>
    <row r="73" spans="2:7" s="1" customFormat="1" ht="15.75">
      <c r="B73" s="49"/>
      <c r="G73" s="23"/>
    </row>
    <row r="74" spans="2:7" s="1" customFormat="1" ht="15.75">
      <c r="B74" s="49"/>
      <c r="G74" s="23"/>
    </row>
    <row r="75" spans="2:7" s="1" customFormat="1" ht="15.75">
      <c r="B75" s="49"/>
      <c r="G75" s="23"/>
    </row>
    <row r="76" spans="2:7" s="1" customFormat="1" ht="15.75">
      <c r="B76" s="49"/>
      <c r="G76" s="23"/>
    </row>
    <row r="77" spans="2:7" s="1" customFormat="1" ht="15.75">
      <c r="B77" s="49"/>
      <c r="G77" s="23"/>
    </row>
    <row r="78" spans="2:7" s="1" customFormat="1" ht="15.75">
      <c r="B78" s="49"/>
      <c r="G78" s="23"/>
    </row>
    <row r="79" spans="2:7" s="1" customFormat="1" ht="15.75">
      <c r="B79" s="49"/>
      <c r="G79" s="23"/>
    </row>
    <row r="80" spans="2:7" s="1" customFormat="1" ht="15.75">
      <c r="B80" s="49"/>
      <c r="G80" s="23"/>
    </row>
    <row r="81" spans="2:7" s="1" customFormat="1" ht="15.75">
      <c r="B81" s="49"/>
      <c r="G81" s="23"/>
    </row>
    <row r="82" spans="2:7" s="1" customFormat="1" ht="15.75">
      <c r="B82" s="49"/>
      <c r="G82" s="23"/>
    </row>
    <row r="83" spans="2:7" s="1" customFormat="1" ht="15.75">
      <c r="B83" s="49"/>
      <c r="G83" s="23"/>
    </row>
    <row r="84" spans="2:7" s="1" customFormat="1" ht="15.75">
      <c r="B84" s="49"/>
      <c r="G84" s="23"/>
    </row>
    <row r="85" spans="2:7" s="1" customFormat="1" ht="15.75">
      <c r="B85" s="49"/>
      <c r="G85" s="23"/>
    </row>
    <row r="86" spans="2:7" s="1" customFormat="1" ht="15.75">
      <c r="B86" s="49"/>
      <c r="G86" s="23"/>
    </row>
    <row r="87" spans="2:7" s="1" customFormat="1" ht="15.75">
      <c r="B87" s="49"/>
      <c r="G87" s="23"/>
    </row>
    <row r="88" spans="2:7" s="1" customFormat="1" ht="15.75">
      <c r="B88" s="49"/>
      <c r="G88" s="23"/>
    </row>
    <row r="89" spans="2:7" s="1" customFormat="1" ht="15.75">
      <c r="B89" s="49"/>
      <c r="G89" s="23"/>
    </row>
    <row r="90" spans="2:7" s="1" customFormat="1" ht="15.75">
      <c r="B90" s="49"/>
      <c r="G90" s="23"/>
    </row>
    <row r="91" spans="2:7" s="1" customFormat="1" ht="15.75">
      <c r="B91" s="49"/>
      <c r="G91" s="23"/>
    </row>
    <row r="92" spans="2:7" s="1" customFormat="1" ht="15.75">
      <c r="B92" s="49"/>
      <c r="G92" s="23"/>
    </row>
    <row r="93" spans="2:7" s="1" customFormat="1" ht="15.75">
      <c r="B93" s="49"/>
      <c r="G93" s="23"/>
    </row>
    <row r="94" spans="2:7" s="1" customFormat="1" ht="15.75">
      <c r="B94" s="49"/>
      <c r="G94" s="23"/>
    </row>
    <row r="95" spans="2:26" s="1" customFormat="1" ht="15.75">
      <c r="B95" s="49"/>
      <c r="G95" s="23"/>
      <c r="Z95" s="11"/>
    </row>
    <row r="96" spans="2:26" s="1" customFormat="1" ht="15.75">
      <c r="B96" s="49"/>
      <c r="G96" s="23"/>
      <c r="W96" s="11"/>
      <c r="X96" s="11"/>
      <c r="Y96" s="11"/>
      <c r="Z96" s="50"/>
    </row>
    <row r="97" spans="2:7" s="1" customFormat="1" ht="15.75">
      <c r="B97" s="49"/>
      <c r="G97" s="23"/>
    </row>
    <row r="98" spans="2:7" s="1" customFormat="1" ht="15.75">
      <c r="B98" s="49"/>
      <c r="G98" s="23"/>
    </row>
    <row r="99" spans="2:7" s="1" customFormat="1" ht="15.75">
      <c r="B99" s="49"/>
      <c r="G99" s="23"/>
    </row>
    <row r="100" spans="2:7" s="1" customFormat="1" ht="15.75">
      <c r="B100" s="49"/>
      <c r="G100" s="23"/>
    </row>
    <row r="101" spans="2:7" s="1" customFormat="1" ht="15.75">
      <c r="B101" s="49"/>
      <c r="G101" s="23"/>
    </row>
    <row r="102" spans="2:7" s="1" customFormat="1" ht="15.75">
      <c r="B102" s="49"/>
      <c r="G102" s="23"/>
    </row>
    <row r="103" spans="2:7" s="1" customFormat="1" ht="15.75">
      <c r="B103" s="49"/>
      <c r="G103" s="23"/>
    </row>
    <row r="104" spans="2:7" s="1" customFormat="1" ht="15.75">
      <c r="B104" s="49"/>
      <c r="G104" s="23"/>
    </row>
    <row r="105" spans="2:7" s="1" customFormat="1" ht="15.75">
      <c r="B105" s="49"/>
      <c r="G105" s="23"/>
    </row>
    <row r="106" spans="2:7" s="1" customFormat="1" ht="15.75">
      <c r="B106" s="49"/>
      <c r="G106" s="23"/>
    </row>
    <row r="107" spans="2:7" s="1" customFormat="1" ht="15.75">
      <c r="B107" s="49"/>
      <c r="G107" s="23"/>
    </row>
    <row r="108" spans="2:7" s="1" customFormat="1" ht="15.75">
      <c r="B108" s="49"/>
      <c r="G108" s="23"/>
    </row>
    <row r="109" spans="2:7" s="1" customFormat="1" ht="15.75">
      <c r="B109" s="49"/>
      <c r="G109" s="23"/>
    </row>
    <row r="110" spans="2:7" s="1" customFormat="1" ht="15.75">
      <c r="B110" s="49"/>
      <c r="G110" s="23"/>
    </row>
    <row r="111" spans="2:7" s="1" customFormat="1" ht="15.75">
      <c r="B111" s="49"/>
      <c r="G111" s="23"/>
    </row>
    <row r="112" spans="2:7" s="1" customFormat="1" ht="15.75">
      <c r="B112" s="49"/>
      <c r="G112" s="23"/>
    </row>
    <row r="113" spans="2:7" s="1" customFormat="1" ht="15.75">
      <c r="B113" s="49"/>
      <c r="G113" s="23"/>
    </row>
    <row r="114" spans="2:7" s="1" customFormat="1" ht="15.75">
      <c r="B114" s="49"/>
      <c r="G114" s="23"/>
    </row>
    <row r="115" spans="2:7" s="1" customFormat="1" ht="15.75">
      <c r="B115" s="49"/>
      <c r="G115" s="23"/>
    </row>
    <row r="116" spans="2:7" s="1" customFormat="1" ht="15.75">
      <c r="B116" s="49"/>
      <c r="G116" s="23"/>
    </row>
    <row r="117" spans="2:7" s="1" customFormat="1" ht="15.75">
      <c r="B117" s="49"/>
      <c r="G117" s="23"/>
    </row>
    <row r="118" spans="2:7" s="1" customFormat="1" ht="15.75">
      <c r="B118" s="49"/>
      <c r="G118" s="23"/>
    </row>
    <row r="119" spans="2:7" s="1" customFormat="1" ht="15.75">
      <c r="B119" s="49"/>
      <c r="G119" s="23"/>
    </row>
    <row r="120" spans="2:7" s="1" customFormat="1" ht="15.75">
      <c r="B120" s="49"/>
      <c r="G120" s="23"/>
    </row>
    <row r="121" spans="2:7" s="1" customFormat="1" ht="15.75">
      <c r="B121" s="49"/>
      <c r="G121" s="23"/>
    </row>
    <row r="122" spans="2:7" s="1" customFormat="1" ht="15.75">
      <c r="B122" s="49"/>
      <c r="G122" s="23"/>
    </row>
    <row r="123" spans="2:7" s="1" customFormat="1" ht="15.75">
      <c r="B123" s="49"/>
      <c r="G123" s="23"/>
    </row>
    <row r="124" spans="2:7" s="1" customFormat="1" ht="15.75">
      <c r="B124" s="49"/>
      <c r="G124" s="23"/>
    </row>
    <row r="125" spans="2:7" s="1" customFormat="1" ht="15.75">
      <c r="B125" s="49"/>
      <c r="G125" s="23"/>
    </row>
    <row r="126" spans="2:7" s="1" customFormat="1" ht="15.75">
      <c r="B126" s="49"/>
      <c r="G126" s="23"/>
    </row>
    <row r="127" spans="2:7" s="1" customFormat="1" ht="15.75">
      <c r="B127" s="49"/>
      <c r="G127" s="23"/>
    </row>
    <row r="128" spans="2:7" s="1" customFormat="1" ht="15.75">
      <c r="B128" s="49"/>
      <c r="G128" s="23"/>
    </row>
    <row r="129" spans="2:7" s="1" customFormat="1" ht="15.75">
      <c r="B129" s="49"/>
      <c r="G129" s="23"/>
    </row>
    <row r="130" spans="2:7" s="1" customFormat="1" ht="15.75">
      <c r="B130" s="49"/>
      <c r="G130" s="23"/>
    </row>
    <row r="131" spans="2:7" s="1" customFormat="1" ht="15.75">
      <c r="B131" s="49"/>
      <c r="G131" s="23"/>
    </row>
    <row r="132" spans="2:7" s="1" customFormat="1" ht="15.75">
      <c r="B132" s="49"/>
      <c r="G132" s="23"/>
    </row>
    <row r="133" spans="2:7" s="1" customFormat="1" ht="15.75">
      <c r="B133" s="49"/>
      <c r="G133" s="23"/>
    </row>
    <row r="134" spans="2:7" s="1" customFormat="1" ht="15.75">
      <c r="B134" s="49"/>
      <c r="G134" s="23"/>
    </row>
    <row r="135" spans="2:7" s="1" customFormat="1" ht="15.75">
      <c r="B135" s="49"/>
      <c r="G135" s="23"/>
    </row>
    <row r="136" spans="2:7" s="1" customFormat="1" ht="15.75">
      <c r="B136" s="49"/>
      <c r="G136" s="23"/>
    </row>
    <row r="137" spans="2:7" s="1" customFormat="1" ht="15.75">
      <c r="B137" s="49"/>
      <c r="G137" s="23"/>
    </row>
    <row r="138" spans="2:7" s="1" customFormat="1" ht="15.75">
      <c r="B138" s="49"/>
      <c r="G138" s="23"/>
    </row>
    <row r="139" spans="2:7" s="1" customFormat="1" ht="15.75">
      <c r="B139" s="49"/>
      <c r="G139" s="23"/>
    </row>
    <row r="140" spans="2:7" s="1" customFormat="1" ht="15.75">
      <c r="B140" s="49"/>
      <c r="G140" s="23"/>
    </row>
    <row r="141" spans="2:7" s="1" customFormat="1" ht="15.75">
      <c r="B141" s="49"/>
      <c r="G141" s="23"/>
    </row>
    <row r="142" spans="2:7" s="1" customFormat="1" ht="15.75">
      <c r="B142" s="49"/>
      <c r="G142" s="23"/>
    </row>
    <row r="143" spans="2:7" s="1" customFormat="1" ht="15.75">
      <c r="B143" s="49"/>
      <c r="G143" s="23"/>
    </row>
    <row r="144" spans="2:7" s="1" customFormat="1" ht="15.75">
      <c r="B144" s="49"/>
      <c r="G144" s="23"/>
    </row>
    <row r="145" spans="2:7" s="1" customFormat="1" ht="15.75">
      <c r="B145" s="49"/>
      <c r="G145" s="23"/>
    </row>
    <row r="146" spans="2:7" s="1" customFormat="1" ht="15.75">
      <c r="B146" s="49"/>
      <c r="G146" s="23"/>
    </row>
    <row r="147" spans="2:7" s="1" customFormat="1" ht="15.75">
      <c r="B147" s="49"/>
      <c r="G147" s="23"/>
    </row>
    <row r="148" spans="2:7" s="1" customFormat="1" ht="15.75">
      <c r="B148" s="49"/>
      <c r="G148" s="23"/>
    </row>
    <row r="149" spans="2:7" s="1" customFormat="1" ht="15.75">
      <c r="B149" s="49"/>
      <c r="G149" s="23"/>
    </row>
    <row r="150" spans="2:7" s="1" customFormat="1" ht="15.75">
      <c r="B150" s="49"/>
      <c r="G150" s="23"/>
    </row>
    <row r="151" spans="2:7" s="1" customFormat="1" ht="15.75">
      <c r="B151" s="49"/>
      <c r="G151" s="23"/>
    </row>
    <row r="152" spans="2:7" s="1" customFormat="1" ht="15.75">
      <c r="B152" s="49"/>
      <c r="G152" s="23"/>
    </row>
    <row r="153" spans="2:7" s="1" customFormat="1" ht="15.75">
      <c r="B153" s="49"/>
      <c r="G153" s="23"/>
    </row>
    <row r="154" spans="2:7" s="1" customFormat="1" ht="15.75">
      <c r="B154" s="49"/>
      <c r="G154" s="23"/>
    </row>
    <row r="155" spans="2:7" s="1" customFormat="1" ht="15.75">
      <c r="B155" s="49"/>
      <c r="G155" s="23"/>
    </row>
    <row r="156" spans="2:7" s="1" customFormat="1" ht="15.75">
      <c r="B156" s="49"/>
      <c r="G156" s="23"/>
    </row>
    <row r="157" spans="2:7" s="1" customFormat="1" ht="15.75">
      <c r="B157" s="49"/>
      <c r="G157" s="23"/>
    </row>
    <row r="158" spans="2:7" s="1" customFormat="1" ht="15.75">
      <c r="B158" s="49"/>
      <c r="G158" s="23"/>
    </row>
    <row r="159" spans="2:7" s="1" customFormat="1" ht="15.75">
      <c r="B159" s="49"/>
      <c r="G159" s="23"/>
    </row>
    <row r="160" spans="2:7" s="1" customFormat="1" ht="15.75">
      <c r="B160" s="49"/>
      <c r="G160" s="23"/>
    </row>
    <row r="161" spans="2:7" s="1" customFormat="1" ht="15.75">
      <c r="B161" s="49"/>
      <c r="G161" s="23"/>
    </row>
    <row r="162" spans="2:7" s="1" customFormat="1" ht="15.75">
      <c r="B162" s="49"/>
      <c r="G162" s="23"/>
    </row>
    <row r="163" spans="2:7" s="1" customFormat="1" ht="15.75">
      <c r="B163" s="49"/>
      <c r="G163" s="23"/>
    </row>
    <row r="164" spans="2:7" s="1" customFormat="1" ht="15.75">
      <c r="B164" s="49"/>
      <c r="G164" s="23"/>
    </row>
    <row r="165" spans="2:7" s="1" customFormat="1" ht="15.75">
      <c r="B165" s="49"/>
      <c r="G165" s="23"/>
    </row>
    <row r="166" spans="2:7" s="1" customFormat="1" ht="15.75">
      <c r="B166" s="49"/>
      <c r="G166" s="23"/>
    </row>
    <row r="167" spans="2:7" s="1" customFormat="1" ht="15.75">
      <c r="B167" s="49"/>
      <c r="G167" s="23"/>
    </row>
    <row r="168" spans="2:7" s="1" customFormat="1" ht="15.75">
      <c r="B168" s="49"/>
      <c r="G168" s="23"/>
    </row>
    <row r="169" spans="2:7" s="1" customFormat="1" ht="15.75">
      <c r="B169" s="49"/>
      <c r="G169" s="23"/>
    </row>
    <row r="170" spans="2:7" s="1" customFormat="1" ht="15.75">
      <c r="B170" s="49"/>
      <c r="G170" s="23"/>
    </row>
    <row r="171" spans="2:7" s="1" customFormat="1" ht="15.75">
      <c r="B171" s="49"/>
      <c r="G171" s="23"/>
    </row>
    <row r="172" spans="2:7" s="1" customFormat="1" ht="15.75">
      <c r="B172" s="49"/>
      <c r="G172" s="23"/>
    </row>
    <row r="173" spans="2:7" s="1" customFormat="1" ht="15.75">
      <c r="B173" s="49"/>
      <c r="G173" s="23"/>
    </row>
    <row r="174" spans="2:7" s="1" customFormat="1" ht="15.75">
      <c r="B174" s="49"/>
      <c r="G174" s="23"/>
    </row>
    <row r="175" spans="2:7" s="1" customFormat="1" ht="15.75">
      <c r="B175" s="49"/>
      <c r="G175" s="23"/>
    </row>
    <row r="176" spans="2:7" s="1" customFormat="1" ht="15.75">
      <c r="B176" s="49"/>
      <c r="G176" s="23"/>
    </row>
    <row r="177" spans="2:7" s="1" customFormat="1" ht="15.75">
      <c r="B177" s="49"/>
      <c r="G177" s="23"/>
    </row>
    <row r="178" spans="2:7" s="1" customFormat="1" ht="15.75">
      <c r="B178" s="49"/>
      <c r="G178" s="23"/>
    </row>
    <row r="179" spans="2:7" s="1" customFormat="1" ht="15.75">
      <c r="B179" s="49"/>
      <c r="G179" s="23"/>
    </row>
    <row r="180" spans="2:7" s="1" customFormat="1" ht="15.75">
      <c r="B180" s="49"/>
      <c r="G180" s="23"/>
    </row>
    <row r="181" spans="2:7" s="1" customFormat="1" ht="15.75">
      <c r="B181" s="49"/>
      <c r="G181" s="23"/>
    </row>
    <row r="182" spans="2:7" s="1" customFormat="1" ht="15.75">
      <c r="B182" s="49"/>
      <c r="G182" s="23"/>
    </row>
    <row r="183" spans="2:7" s="1" customFormat="1" ht="15.75">
      <c r="B183" s="49"/>
      <c r="G183" s="23"/>
    </row>
    <row r="184" spans="2:7" s="1" customFormat="1" ht="15.75">
      <c r="B184" s="49"/>
      <c r="G184" s="23"/>
    </row>
    <row r="185" spans="2:7" s="1" customFormat="1" ht="15.75">
      <c r="B185" s="49"/>
      <c r="G185" s="23"/>
    </row>
    <row r="186" spans="2:7" s="1" customFormat="1" ht="15.75">
      <c r="B186" s="49"/>
      <c r="G186" s="23"/>
    </row>
    <row r="187" spans="2:7" s="1" customFormat="1" ht="15.75">
      <c r="B187" s="49"/>
      <c r="G187" s="23"/>
    </row>
    <row r="188" spans="2:7" s="1" customFormat="1" ht="15.75">
      <c r="B188" s="49"/>
      <c r="G188" s="23"/>
    </row>
    <row r="189" spans="2:7" s="1" customFormat="1" ht="15.75">
      <c r="B189" s="49"/>
      <c r="G189" s="23"/>
    </row>
    <row r="190" spans="2:7" s="1" customFormat="1" ht="15.75">
      <c r="B190" s="49"/>
      <c r="G190" s="23"/>
    </row>
    <row r="191" spans="2:7" s="1" customFormat="1" ht="15.75">
      <c r="B191" s="49"/>
      <c r="G191" s="23"/>
    </row>
    <row r="192" spans="2:7" s="1" customFormat="1" ht="15.75">
      <c r="B192" s="49"/>
      <c r="G192" s="23"/>
    </row>
    <row r="193" spans="2:7" s="1" customFormat="1" ht="15.75">
      <c r="B193" s="49"/>
      <c r="G193" s="23"/>
    </row>
    <row r="194" spans="2:7" s="1" customFormat="1" ht="15.75">
      <c r="B194" s="49"/>
      <c r="G194" s="23"/>
    </row>
    <row r="195" spans="2:7" s="1" customFormat="1" ht="15.75">
      <c r="B195" s="49"/>
      <c r="G195" s="23"/>
    </row>
    <row r="196" spans="2:7" s="1" customFormat="1" ht="15.75">
      <c r="B196" s="49"/>
      <c r="G196" s="23"/>
    </row>
    <row r="197" spans="2:7" s="1" customFormat="1" ht="15.75">
      <c r="B197" s="49"/>
      <c r="G197" s="23"/>
    </row>
    <row r="198" spans="2:7" s="1" customFormat="1" ht="15.75">
      <c r="B198" s="49"/>
      <c r="G198" s="23"/>
    </row>
    <row r="199" spans="2:7" s="1" customFormat="1" ht="15.75">
      <c r="B199" s="49"/>
      <c r="G199" s="23"/>
    </row>
    <row r="200" spans="2:7" s="1" customFormat="1" ht="15.75">
      <c r="B200" s="49"/>
      <c r="G200" s="23"/>
    </row>
    <row r="201" spans="2:7" s="1" customFormat="1" ht="15.75">
      <c r="B201" s="49"/>
      <c r="G201" s="23"/>
    </row>
    <row r="202" spans="2:7" s="1" customFormat="1" ht="15.75">
      <c r="B202" s="49"/>
      <c r="G202" s="23"/>
    </row>
    <row r="203" spans="2:7" s="1" customFormat="1" ht="15.75">
      <c r="B203" s="49"/>
      <c r="G203" s="23"/>
    </row>
    <row r="204" spans="2:7" s="1" customFormat="1" ht="15.75">
      <c r="B204" s="49"/>
      <c r="G204" s="23"/>
    </row>
    <row r="205" spans="2:7" s="1" customFormat="1" ht="15.75">
      <c r="B205" s="49"/>
      <c r="G205" s="23"/>
    </row>
    <row r="206" spans="2:7" s="1" customFormat="1" ht="15.75">
      <c r="B206" s="49"/>
      <c r="G206" s="23"/>
    </row>
    <row r="207" spans="2:7" s="1" customFormat="1" ht="15.75">
      <c r="B207" s="49"/>
      <c r="G207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.3576388888888889" right="0.3576388888888889" top="0.60625" bottom="0.60625" header="0.5" footer="0.5"/>
  <pageSetup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6">
      <selection activeCell="B10" sqref="B1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3.57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93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33</v>
      </c>
      <c r="B3" s="18"/>
      <c r="C3" s="18"/>
      <c r="D3" s="18"/>
      <c r="E3" s="14" t="s">
        <v>9</v>
      </c>
      <c r="F3" s="13"/>
      <c r="G3" s="13"/>
    </row>
    <row r="4" spans="1:7" s="1" customFormat="1" ht="17.25" customHeight="1">
      <c r="A4" s="4" t="s">
        <v>75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78</v>
      </c>
      <c r="B5" s="4" t="s">
        <v>79</v>
      </c>
      <c r="C5" s="4" t="s">
        <v>36</v>
      </c>
      <c r="D5" s="4" t="s">
        <v>76</v>
      </c>
      <c r="E5" s="4" t="s">
        <v>77</v>
      </c>
      <c r="F5" s="13"/>
      <c r="G5" s="13"/>
    </row>
    <row r="6" spans="1:7" s="1" customFormat="1" ht="21" customHeight="1">
      <c r="A6" s="32" t="s">
        <v>50</v>
      </c>
      <c r="B6" s="32" t="s">
        <v>50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36</v>
      </c>
      <c r="C7" s="19">
        <v>451.9486</v>
      </c>
      <c r="D7" s="19">
        <v>259.0683</v>
      </c>
      <c r="E7" s="19">
        <v>192.8803</v>
      </c>
      <c r="F7" s="13"/>
      <c r="G7" s="13"/>
    </row>
    <row r="8" spans="1:5" s="1" customFormat="1" ht="28.5" customHeight="1">
      <c r="A8" s="19" t="s">
        <v>51</v>
      </c>
      <c r="B8" s="19" t="s">
        <v>52</v>
      </c>
      <c r="C8" s="19">
        <v>24.57</v>
      </c>
      <c r="D8" s="19">
        <v>24.57</v>
      </c>
      <c r="E8" s="19"/>
    </row>
    <row r="9" spans="1:5" s="1" customFormat="1" ht="28.5" customHeight="1">
      <c r="A9" s="19" t="s">
        <v>53</v>
      </c>
      <c r="B9" s="19" t="s">
        <v>54</v>
      </c>
      <c r="C9" s="19">
        <v>24.57</v>
      </c>
      <c r="D9" s="19">
        <v>24.57</v>
      </c>
      <c r="E9" s="19"/>
    </row>
    <row r="10" spans="1:5" s="1" customFormat="1" ht="28.5" customHeight="1">
      <c r="A10" s="19" t="s">
        <v>55</v>
      </c>
      <c r="B10" s="19" t="s">
        <v>56</v>
      </c>
      <c r="C10" s="19">
        <v>24.57</v>
      </c>
      <c r="D10" s="19">
        <v>24.57</v>
      </c>
      <c r="E10" s="19"/>
    </row>
    <row r="11" spans="1:5" s="1" customFormat="1" ht="28.5" customHeight="1">
      <c r="A11" s="19" t="s">
        <v>57</v>
      </c>
      <c r="B11" s="19" t="s">
        <v>58</v>
      </c>
      <c r="C11" s="19">
        <v>427.3786</v>
      </c>
      <c r="D11" s="19">
        <v>234.4983</v>
      </c>
      <c r="E11" s="19">
        <v>192.8803</v>
      </c>
    </row>
    <row r="12" spans="1:5" s="1" customFormat="1" ht="28.5" customHeight="1">
      <c r="A12" s="19" t="s">
        <v>59</v>
      </c>
      <c r="B12" s="19" t="s">
        <v>60</v>
      </c>
      <c r="C12" s="19">
        <v>417.6486</v>
      </c>
      <c r="D12" s="19">
        <v>224.7683</v>
      </c>
      <c r="E12" s="19">
        <v>192.8803</v>
      </c>
    </row>
    <row r="13" spans="1:5" s="1" customFormat="1" ht="28.5" customHeight="1">
      <c r="A13" s="19" t="s">
        <v>61</v>
      </c>
      <c r="B13" s="19" t="s">
        <v>62</v>
      </c>
      <c r="C13" s="19">
        <v>417.6486</v>
      </c>
      <c r="D13" s="19">
        <v>224.7683</v>
      </c>
      <c r="E13" s="19">
        <v>192.8803</v>
      </c>
    </row>
    <row r="14" spans="1:5" s="1" customFormat="1" ht="28.5" customHeight="1">
      <c r="A14" s="19" t="s">
        <v>63</v>
      </c>
      <c r="B14" s="19" t="s">
        <v>64</v>
      </c>
      <c r="C14" s="19">
        <v>9.73</v>
      </c>
      <c r="D14" s="19">
        <v>9.73</v>
      </c>
      <c r="E14" s="19"/>
    </row>
    <row r="15" spans="1:5" s="1" customFormat="1" ht="28.5" customHeight="1">
      <c r="A15" s="19" t="s">
        <v>65</v>
      </c>
      <c r="B15" s="19" t="s">
        <v>66</v>
      </c>
      <c r="C15" s="19">
        <v>9.73</v>
      </c>
      <c r="D15" s="19">
        <v>9.73</v>
      </c>
      <c r="E15" s="19"/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548611111111111" right="0.5548611111111111" top="0.60625" bottom="0.60625" header="0.5" footer="0.5"/>
  <pageSetup horizontalDpi="300" verticalDpi="300" orientation="landscape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2">
      <selection activeCell="C20" sqref="C20"/>
    </sheetView>
  </sheetViews>
  <sheetFormatPr defaultColWidth="9.140625" defaultRowHeight="12.75" customHeight="1"/>
  <cols>
    <col min="1" max="1" width="14.00390625" style="1" customWidth="1"/>
    <col min="2" max="2" width="38.00390625" style="1" customWidth="1"/>
    <col min="3" max="5" width="23.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33" customHeight="1">
      <c r="A2" s="15" t="s">
        <v>95</v>
      </c>
      <c r="B2" s="15"/>
      <c r="C2" s="15"/>
      <c r="D2" s="15"/>
      <c r="E2" s="15"/>
      <c r="F2" s="16"/>
      <c r="G2" s="16"/>
    </row>
    <row r="3" spans="1:7" s="1" customFormat="1" ht="21.75" customHeight="1">
      <c r="A3" s="21" t="s">
        <v>33</v>
      </c>
      <c r="B3" s="18"/>
      <c r="C3" s="18"/>
      <c r="D3" s="18"/>
      <c r="E3" s="14" t="s">
        <v>9</v>
      </c>
      <c r="F3" s="13"/>
      <c r="G3" s="13"/>
    </row>
    <row r="4" spans="1:7" s="1" customFormat="1" ht="21.75" customHeight="1">
      <c r="A4" s="4" t="s">
        <v>96</v>
      </c>
      <c r="B4" s="4"/>
      <c r="C4" s="4" t="s">
        <v>97</v>
      </c>
      <c r="D4" s="4"/>
      <c r="E4" s="4"/>
      <c r="F4" s="13"/>
      <c r="G4" s="13"/>
    </row>
    <row r="5" spans="1:7" s="1" customFormat="1" ht="21.75" customHeight="1">
      <c r="A5" s="4" t="s">
        <v>78</v>
      </c>
      <c r="B5" s="8" t="s">
        <v>79</v>
      </c>
      <c r="C5" s="31" t="s">
        <v>36</v>
      </c>
      <c r="D5" s="31" t="s">
        <v>98</v>
      </c>
      <c r="E5" s="31" t="s">
        <v>99</v>
      </c>
      <c r="F5" s="13"/>
      <c r="G5" s="13"/>
    </row>
    <row r="6" spans="1:7" s="1" customFormat="1" ht="21.75" customHeight="1">
      <c r="A6" s="32" t="s">
        <v>50</v>
      </c>
      <c r="B6" s="32" t="s">
        <v>50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1.75" customHeight="1">
      <c r="A7" s="5"/>
      <c r="B7" s="5" t="s">
        <v>36</v>
      </c>
      <c r="C7" s="29">
        <v>259.0683</v>
      </c>
      <c r="D7" s="29">
        <v>242.2683</v>
      </c>
      <c r="E7" s="29">
        <v>16.8</v>
      </c>
      <c r="F7" s="34"/>
      <c r="G7" s="34"/>
      <c r="H7" s="11"/>
    </row>
    <row r="8" spans="1:5" s="1" customFormat="1" ht="21.75" customHeight="1">
      <c r="A8" s="5" t="s">
        <v>100</v>
      </c>
      <c r="B8" s="5" t="s">
        <v>101</v>
      </c>
      <c r="C8" s="29">
        <v>235.6</v>
      </c>
      <c r="D8" s="29">
        <v>235.6</v>
      </c>
      <c r="E8" s="29"/>
    </row>
    <row r="9" spans="1:5" s="1" customFormat="1" ht="21.75" customHeight="1">
      <c r="A9" s="5" t="s">
        <v>102</v>
      </c>
      <c r="B9" s="5" t="s">
        <v>103</v>
      </c>
      <c r="C9" s="29">
        <v>100.65</v>
      </c>
      <c r="D9" s="29">
        <v>100.65</v>
      </c>
      <c r="E9" s="29"/>
    </row>
    <row r="10" spans="1:5" s="1" customFormat="1" ht="21.75" customHeight="1">
      <c r="A10" s="5" t="s">
        <v>104</v>
      </c>
      <c r="B10" s="5" t="s">
        <v>105</v>
      </c>
      <c r="C10" s="29">
        <v>60.86</v>
      </c>
      <c r="D10" s="29">
        <v>60.86</v>
      </c>
      <c r="E10" s="29"/>
    </row>
    <row r="11" spans="1:5" s="1" customFormat="1" ht="21.75" customHeight="1">
      <c r="A11" s="5" t="s">
        <v>106</v>
      </c>
      <c r="B11" s="5" t="s">
        <v>107</v>
      </c>
      <c r="C11" s="29">
        <v>8.39</v>
      </c>
      <c r="D11" s="29">
        <v>8.39</v>
      </c>
      <c r="E11" s="29"/>
    </row>
    <row r="12" spans="1:5" s="1" customFormat="1" ht="21.75" customHeight="1">
      <c r="A12" s="5" t="s">
        <v>108</v>
      </c>
      <c r="B12" s="5" t="s">
        <v>109</v>
      </c>
      <c r="C12" s="29">
        <v>24.57</v>
      </c>
      <c r="D12" s="29">
        <v>24.57</v>
      </c>
      <c r="E12" s="29"/>
    </row>
    <row r="13" spans="1:5" s="1" customFormat="1" ht="21.75" customHeight="1">
      <c r="A13" s="5" t="s">
        <v>110</v>
      </c>
      <c r="B13" s="5" t="s">
        <v>111</v>
      </c>
      <c r="C13" s="29">
        <v>6.14</v>
      </c>
      <c r="D13" s="29">
        <v>6.14</v>
      </c>
      <c r="E13" s="29"/>
    </row>
    <row r="14" spans="1:5" s="1" customFormat="1" ht="21.75" customHeight="1">
      <c r="A14" s="5" t="s">
        <v>112</v>
      </c>
      <c r="B14" s="5" t="s">
        <v>113</v>
      </c>
      <c r="C14" s="29">
        <v>9.73</v>
      </c>
      <c r="D14" s="29">
        <v>9.73</v>
      </c>
      <c r="E14" s="29"/>
    </row>
    <row r="15" spans="1:5" s="1" customFormat="1" ht="21.75" customHeight="1">
      <c r="A15" s="5" t="s">
        <v>114</v>
      </c>
      <c r="B15" s="5" t="s">
        <v>115</v>
      </c>
      <c r="C15" s="29">
        <v>0.92</v>
      </c>
      <c r="D15" s="29">
        <v>0.92</v>
      </c>
      <c r="E15" s="29"/>
    </row>
    <row r="16" spans="1:5" s="1" customFormat="1" ht="21.75" customHeight="1">
      <c r="A16" s="5" t="s">
        <v>116</v>
      </c>
      <c r="B16" s="5" t="s">
        <v>117</v>
      </c>
      <c r="C16" s="29">
        <v>24.05</v>
      </c>
      <c r="D16" s="29">
        <v>24.05</v>
      </c>
      <c r="E16" s="29"/>
    </row>
    <row r="17" spans="1:5" s="1" customFormat="1" ht="21.75" customHeight="1">
      <c r="A17" s="5" t="s">
        <v>118</v>
      </c>
      <c r="B17" s="5" t="s">
        <v>119</v>
      </c>
      <c r="C17" s="29">
        <v>0.29</v>
      </c>
      <c r="D17" s="29">
        <v>0.29</v>
      </c>
      <c r="E17" s="29"/>
    </row>
    <row r="18" spans="1:5" s="1" customFormat="1" ht="21.75" customHeight="1">
      <c r="A18" s="5" t="s">
        <v>120</v>
      </c>
      <c r="B18" s="5" t="s">
        <v>121</v>
      </c>
      <c r="C18" s="29">
        <v>16.8</v>
      </c>
      <c r="D18" s="29"/>
      <c r="E18" s="29">
        <v>16.8</v>
      </c>
    </row>
    <row r="19" spans="1:5" s="1" customFormat="1" ht="21.75" customHeight="1">
      <c r="A19" s="5" t="s">
        <v>122</v>
      </c>
      <c r="B19" s="5" t="s">
        <v>123</v>
      </c>
      <c r="C19" s="29">
        <v>16.8</v>
      </c>
      <c r="D19" s="29"/>
      <c r="E19" s="29">
        <v>16.8</v>
      </c>
    </row>
    <row r="20" spans="1:5" s="1" customFormat="1" ht="21.75" customHeight="1">
      <c r="A20" s="5" t="s">
        <v>124</v>
      </c>
      <c r="B20" s="5" t="s">
        <v>125</v>
      </c>
      <c r="C20" s="29">
        <v>6.6683</v>
      </c>
      <c r="D20" s="29">
        <v>6.6683</v>
      </c>
      <c r="E20" s="29"/>
    </row>
    <row r="21" spans="1:5" s="1" customFormat="1" ht="21.75" customHeight="1">
      <c r="A21" s="5" t="s">
        <v>126</v>
      </c>
      <c r="B21" s="5" t="s">
        <v>127</v>
      </c>
      <c r="C21" s="29">
        <v>0.204</v>
      </c>
      <c r="D21" s="29">
        <v>0.204</v>
      </c>
      <c r="E21" s="29"/>
    </row>
    <row r="22" spans="1:5" s="1" customFormat="1" ht="21.75" customHeight="1">
      <c r="A22" s="5" t="s">
        <v>128</v>
      </c>
      <c r="B22" s="5" t="s">
        <v>129</v>
      </c>
      <c r="C22" s="29">
        <v>1.32</v>
      </c>
      <c r="D22" s="29">
        <v>1.32</v>
      </c>
      <c r="E22" s="29"/>
    </row>
    <row r="23" spans="1:5" s="1" customFormat="1" ht="21.75" customHeight="1">
      <c r="A23" s="5" t="s">
        <v>130</v>
      </c>
      <c r="B23" s="5" t="s">
        <v>131</v>
      </c>
      <c r="C23" s="29">
        <v>5.1443</v>
      </c>
      <c r="D23" s="29">
        <v>5.1443</v>
      </c>
      <c r="E23" s="29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548611111111111" right="0.5548611111111111" top="0.60625" bottom="0.60625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17.8515625" style="1" customWidth="1"/>
    <col min="2" max="2" width="29.28125" style="1" customWidth="1"/>
    <col min="3" max="3" width="15.57421875" style="1" customWidth="1"/>
    <col min="4" max="4" width="20.00390625" style="1" customWidth="1"/>
    <col min="5" max="5" width="15.57421875" style="1" customWidth="1"/>
    <col min="6" max="6" width="24.28125" style="1" customWidth="1"/>
    <col min="7" max="7" width="15.57421875" style="1" customWidth="1"/>
    <col min="8" max="8" width="9.140625" style="1" customWidth="1"/>
  </cols>
  <sheetData>
    <row r="1" s="1" customFormat="1" ht="25.5" customHeight="1">
      <c r="G1" s="22"/>
    </row>
    <row r="2" spans="1:7" s="1" customFormat="1" ht="33.75" customHeight="1">
      <c r="A2" s="15" t="s">
        <v>132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74</v>
      </c>
      <c r="B3" s="17"/>
      <c r="C3" s="17"/>
      <c r="D3" s="17"/>
      <c r="E3" s="23"/>
      <c r="F3" s="23"/>
      <c r="G3" s="14" t="s">
        <v>9</v>
      </c>
    </row>
    <row r="4" spans="1:7" s="1" customFormat="1" ht="31.5" customHeight="1">
      <c r="A4" s="4" t="s">
        <v>133</v>
      </c>
      <c r="B4" s="4" t="s">
        <v>134</v>
      </c>
      <c r="C4" s="4" t="s">
        <v>36</v>
      </c>
      <c r="D4" s="24" t="s">
        <v>135</v>
      </c>
      <c r="E4" s="24" t="s">
        <v>136</v>
      </c>
      <c r="F4" s="24" t="s">
        <v>137</v>
      </c>
      <c r="G4" s="24" t="s">
        <v>138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50</v>
      </c>
      <c r="B6" s="25" t="s">
        <v>50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 t="s">
        <v>139</v>
      </c>
      <c r="B7" s="28" t="s">
        <v>140</v>
      </c>
      <c r="C7" s="29">
        <f>D7+E7+F7+G7</f>
        <v>20</v>
      </c>
      <c r="D7" s="29"/>
      <c r="E7" s="30">
        <v>10</v>
      </c>
      <c r="F7" s="29">
        <v>10</v>
      </c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5548611111111111" right="0.5548611111111111" top="0.60625" bottom="0.60625" header="0.5" footer="0.5"/>
  <pageSetup horizontalDpi="300" verticalDpi="300" orientation="landscape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5" sqref="D5"/>
    </sheetView>
  </sheetViews>
  <sheetFormatPr defaultColWidth="9.140625" defaultRowHeight="12.75" customHeight="1"/>
  <cols>
    <col min="1" max="1" width="15.421875" style="1" customWidth="1"/>
    <col min="2" max="2" width="30.421875" style="1" customWidth="1"/>
    <col min="3" max="4" width="26.57421875" style="1" customWidth="1"/>
    <col min="5" max="5" width="35.71093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33.75" customHeight="1">
      <c r="A1" s="13"/>
      <c r="B1" s="13"/>
      <c r="C1" s="13"/>
      <c r="D1" s="20" t="s">
        <v>141</v>
      </c>
      <c r="E1" s="18"/>
      <c r="F1" s="13"/>
      <c r="G1" s="13"/>
    </row>
    <row r="2" spans="1:7" s="1" customFormat="1" ht="29.25" customHeight="1">
      <c r="A2" s="15" t="s">
        <v>142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9</v>
      </c>
      <c r="F3" s="13"/>
      <c r="G3" s="13"/>
    </row>
    <row r="4" spans="1:7" s="1" customFormat="1" ht="24.75" customHeight="1">
      <c r="A4" s="4" t="s">
        <v>75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78</v>
      </c>
      <c r="B5" s="4" t="s">
        <v>79</v>
      </c>
      <c r="C5" s="4" t="s">
        <v>36</v>
      </c>
      <c r="D5" s="4" t="s">
        <v>76</v>
      </c>
      <c r="E5" s="4" t="s">
        <v>77</v>
      </c>
      <c r="F5" s="13"/>
      <c r="G5" s="13"/>
    </row>
    <row r="6" spans="1:8" s="1" customFormat="1" ht="21" customHeight="1">
      <c r="A6" s="4" t="s">
        <v>50</v>
      </c>
      <c r="B6" s="4" t="s">
        <v>50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.7513888888888889" right="0.7513888888888889" top="1" bottom="1" header="0.5" footer="0.5"/>
  <pageSetup horizontalDpi="300" verticalDpi="300"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2022-03-29T02:08:50Z</dcterms:created>
  <dcterms:modified xsi:type="dcterms:W3CDTF">2022-04-25T13:39:30Z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F6FBCF7FCFE54E9E91EE4A4C872D3DAD</vt:lpwstr>
  </property>
  <property fmtid="{D5CDD505-2E9C-101B-9397-08002B2CF9AE}" pid="4" name="KSOProductBuildV">
    <vt:lpwstr>2052-11.1.0.11636</vt:lpwstr>
  </property>
</Properties>
</file>